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910"/>
  </bookViews>
  <sheets>
    <sheet name="Capacitação Público Interno" sheetId="1" r:id="rId1"/>
  </sheets>
  <definedNames>
    <definedName name="_xlnm._FilterDatabase" localSheetId="0" hidden="1">'Capacitação Público Interno'!$A$2:$F$3</definedName>
  </definedNames>
  <calcPr calcId="181029"/>
</workbook>
</file>

<file path=xl/calcChain.xml><?xml version="1.0" encoding="utf-8"?>
<calcChain xmlns="http://schemas.openxmlformats.org/spreadsheetml/2006/main">
  <c r="L12" i="1"/>
  <c r="L13"/>
  <c r="L14"/>
  <c r="L5"/>
  <c r="L6"/>
  <c r="L7"/>
  <c r="L8"/>
  <c r="L9"/>
  <c r="L10"/>
  <c r="M15"/>
  <c r="N15" l="1"/>
  <c r="J15"/>
  <c r="I15"/>
  <c r="H15"/>
  <c r="G15"/>
  <c r="K14"/>
  <c r="K13"/>
  <c r="K12"/>
  <c r="K11"/>
  <c r="L11" s="1"/>
  <c r="K10"/>
  <c r="K8"/>
  <c r="K7"/>
  <c r="K5"/>
  <c r="L15" l="1"/>
  <c r="K15"/>
</calcChain>
</file>

<file path=xl/sharedStrings.xml><?xml version="1.0" encoding="utf-8"?>
<sst xmlns="http://schemas.openxmlformats.org/spreadsheetml/2006/main" count="92" uniqueCount="47">
  <si>
    <t>DATA</t>
  </si>
  <si>
    <t>EVENTO</t>
  </si>
  <si>
    <t>FORMA DE
EXECUÇÃO</t>
  </si>
  <si>
    <t>MINISTRANTE</t>
  </si>
  <si>
    <t>LOCAL</t>
  </si>
  <si>
    <t>TABELA 20 -ATIVIDADES DE CAPACITAÇÃO E APERFEIÇOAMENTO - PÚBLICO INTERNO</t>
  </si>
  <si>
    <t>DIÁRIAS</t>
  </si>
  <si>
    <t>TOTAL</t>
  </si>
  <si>
    <t>T O T A L</t>
  </si>
  <si>
    <t>CUSTOS</t>
  </si>
  <si>
    <t>COFFEE BREAK</t>
  </si>
  <si>
    <t>VALOR
UNITÁRIO</t>
  </si>
  <si>
    <t>INSCRIÇÃO</t>
  </si>
  <si>
    <t>2º Reunião do Acordo de Cooperação Técnica STN/Atricon/IRB n.01/2018</t>
  </si>
  <si>
    <t>Indireta</t>
  </si>
  <si>
    <t>Diversos</t>
  </si>
  <si>
    <t>Brasília</t>
  </si>
  <si>
    <t>Desafio de Comunicação no Setor de Contas Públicas</t>
  </si>
  <si>
    <t>Direta</t>
  </si>
  <si>
    <t xml:space="preserve">Evento Microsoft "Al+Tour", sobre inteligência artificial </t>
  </si>
  <si>
    <t>São Paulo</t>
  </si>
  <si>
    <t>PÚBLICO ALVO</t>
  </si>
  <si>
    <t>Mestrado Profissional em Ciências Jurídicas (UNIVALI)</t>
  </si>
  <si>
    <t>Servidores do TCE</t>
  </si>
  <si>
    <t>Palestra Defesa Pessoal Feminina</t>
  </si>
  <si>
    <t>Bernardo Rangel Girotto</t>
  </si>
  <si>
    <t xml:space="preserve">REUNIÃO  TÉCNICA PARA ELABORAÇÃO DE PROCEDIMENTOS DE AUDITORIA DE OBRAS PÚBLICAS </t>
  </si>
  <si>
    <t>CURSO: Comunicação Empática e Oratória</t>
  </si>
  <si>
    <t>Silvio Luzardo de Almeida Mello</t>
  </si>
  <si>
    <t>Encontro da Fiscalização I - TERCEIRO SETOR</t>
  </si>
  <si>
    <t>Evento Sobre a Nova Lei de Licitação e Reunião Geral do IBRAOP (Instituto Brasileiro de Obras Públicas)</t>
  </si>
  <si>
    <t>CURSO PRÁTICO DE GOVERNANÇA E GESTÃO DE RISCOS NAS AQUISIÇÕES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</si>
  <si>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 Instituto de Contas - ICON</t>
    </r>
  </si>
  <si>
    <t>Florianópolis</t>
  </si>
  <si>
    <t>Itajaí</t>
  </si>
  <si>
    <t>Vitória</t>
  </si>
  <si>
    <t>TRANSPORTE</t>
  </si>
  <si>
    <t>Servidores</t>
  </si>
  <si>
    <t>Servidores públicos</t>
  </si>
  <si>
    <t>Assessoria Comunicação Social</t>
  </si>
  <si>
    <t>QUANTIDADE
PARTICIPANTES</t>
  </si>
  <si>
    <t>Fevereiro</t>
  </si>
  <si>
    <t>Março</t>
  </si>
  <si>
    <t>Florianópolis (TCE/SC)</t>
  </si>
  <si>
    <t>CARGA HORÁRIA</t>
  </si>
  <si>
    <t>Janeiro</t>
  </si>
  <si>
    <t>-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</si>
</sst>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4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showGridLines="0" tabSelected="1" topLeftCell="C1" zoomScaleNormal="100" workbookViewId="0">
      <selection activeCell="A2" sqref="A2:F3"/>
    </sheetView>
  </sheetViews>
  <sheetFormatPr defaultRowHeight="15"/>
  <cols>
    <col min="1" max="1" width="10.5703125" bestFit="1" customWidth="1"/>
    <col min="2" max="2" width="48.7109375" bestFit="1" customWidth="1"/>
    <col min="3" max="3" width="15.85546875" customWidth="1"/>
    <col min="4" max="4" width="20.5703125" customWidth="1"/>
    <col min="5" max="5" width="25" customWidth="1"/>
    <col min="6" max="6" width="17.42578125" customWidth="1"/>
    <col min="7" max="7" width="12.85546875" bestFit="1" customWidth="1"/>
    <col min="8" max="8" width="11.5703125" bestFit="1" customWidth="1"/>
    <col min="9" max="9" width="11" bestFit="1" customWidth="1"/>
    <col min="10" max="10" width="14.140625" bestFit="1" customWidth="1"/>
    <col min="11" max="11" width="12.140625" customWidth="1"/>
    <col min="12" max="12" width="11.42578125" customWidth="1"/>
    <col min="13" max="13" width="10.42578125" customWidth="1"/>
    <col min="14" max="14" width="14.85546875" bestFit="1" customWidth="1"/>
    <col min="15" max="15" width="11.28515625" bestFit="1" customWidth="1"/>
  </cols>
  <sheetData>
    <row r="1" spans="1:14" ht="30" customHeight="1">
      <c r="A1" s="21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2" customFormat="1" ht="15" customHeight="1">
      <c r="A2" s="22" t="s">
        <v>0</v>
      </c>
      <c r="B2" s="23" t="s">
        <v>1</v>
      </c>
      <c r="C2" s="24" t="s">
        <v>2</v>
      </c>
      <c r="D2" s="23" t="s">
        <v>21</v>
      </c>
      <c r="E2" s="23" t="s">
        <v>3</v>
      </c>
      <c r="F2" s="23" t="s">
        <v>4</v>
      </c>
      <c r="G2" s="18" t="s">
        <v>9</v>
      </c>
      <c r="H2" s="18"/>
      <c r="I2" s="18"/>
      <c r="J2" s="18"/>
      <c r="K2" s="23" t="s">
        <v>7</v>
      </c>
      <c r="L2" s="24" t="s">
        <v>11</v>
      </c>
      <c r="M2" s="24" t="s">
        <v>44</v>
      </c>
      <c r="N2" s="25" t="s">
        <v>40</v>
      </c>
    </row>
    <row r="3" spans="1:14" s="2" customFormat="1" ht="24" customHeight="1">
      <c r="A3" s="22"/>
      <c r="B3" s="23"/>
      <c r="C3" s="24"/>
      <c r="D3" s="23"/>
      <c r="E3" s="23"/>
      <c r="F3" s="23"/>
      <c r="G3" s="9" t="s">
        <v>36</v>
      </c>
      <c r="H3" s="9" t="s">
        <v>6</v>
      </c>
      <c r="I3" s="9" t="s">
        <v>12</v>
      </c>
      <c r="J3" s="9" t="s">
        <v>10</v>
      </c>
      <c r="K3" s="23"/>
      <c r="L3" s="24"/>
      <c r="M3" s="24"/>
      <c r="N3" s="25"/>
    </row>
    <row r="4" spans="1:14" s="2" customFormat="1" ht="24" customHeight="1">
      <c r="A4" s="12" t="s">
        <v>45</v>
      </c>
      <c r="B4" s="16" t="s">
        <v>46</v>
      </c>
      <c r="C4" s="16" t="s">
        <v>46</v>
      </c>
      <c r="D4" s="16" t="s">
        <v>46</v>
      </c>
      <c r="E4" s="16" t="s">
        <v>46</v>
      </c>
      <c r="F4" s="16" t="s">
        <v>46</v>
      </c>
      <c r="G4" s="16" t="s">
        <v>46</v>
      </c>
      <c r="H4" s="16" t="s">
        <v>46</v>
      </c>
      <c r="I4" s="16" t="s">
        <v>46</v>
      </c>
      <c r="J4" s="16" t="s">
        <v>46</v>
      </c>
      <c r="K4" s="16" t="s">
        <v>46</v>
      </c>
      <c r="L4" s="16" t="s">
        <v>46</v>
      </c>
      <c r="M4" s="16" t="s">
        <v>46</v>
      </c>
      <c r="N4" s="16" t="s">
        <v>46</v>
      </c>
    </row>
    <row r="5" spans="1:14" ht="32.25" customHeight="1">
      <c r="A5" s="12" t="s">
        <v>41</v>
      </c>
      <c r="B5" s="6" t="s">
        <v>13</v>
      </c>
      <c r="C5" s="4" t="s">
        <v>14</v>
      </c>
      <c r="D5" s="4" t="s">
        <v>37</v>
      </c>
      <c r="E5" s="4" t="s">
        <v>15</v>
      </c>
      <c r="F5" s="4" t="s">
        <v>16</v>
      </c>
      <c r="G5" s="8">
        <v>1558.57</v>
      </c>
      <c r="H5" s="8">
        <v>2076</v>
      </c>
      <c r="I5" s="8">
        <v>0</v>
      </c>
      <c r="J5" s="8">
        <v>0</v>
      </c>
      <c r="K5" s="8">
        <f>G5+H5</f>
        <v>3634.5699999999997</v>
      </c>
      <c r="L5" s="8">
        <f t="shared" ref="L5:L10" si="0">K5/N5</f>
        <v>3634.5699999999997</v>
      </c>
      <c r="M5" s="4">
        <v>16</v>
      </c>
      <c r="N5" s="13">
        <v>1</v>
      </c>
    </row>
    <row r="6" spans="1:14" ht="34.5" customHeight="1">
      <c r="A6" s="12" t="s">
        <v>41</v>
      </c>
      <c r="B6" s="6" t="s">
        <v>17</v>
      </c>
      <c r="C6" s="4" t="s">
        <v>18</v>
      </c>
      <c r="D6" s="4" t="s">
        <v>39</v>
      </c>
      <c r="E6" s="4" t="s">
        <v>15</v>
      </c>
      <c r="F6" s="4" t="s">
        <v>43</v>
      </c>
      <c r="G6" s="8">
        <v>0</v>
      </c>
      <c r="H6" s="8">
        <v>0</v>
      </c>
      <c r="I6" s="8">
        <v>900</v>
      </c>
      <c r="J6" s="8">
        <v>0</v>
      </c>
      <c r="K6" s="8">
        <v>900</v>
      </c>
      <c r="L6" s="8">
        <f t="shared" si="0"/>
        <v>100</v>
      </c>
      <c r="M6" s="4">
        <v>5</v>
      </c>
      <c r="N6" s="13">
        <v>9</v>
      </c>
    </row>
    <row r="7" spans="1:14" ht="30" customHeight="1">
      <c r="A7" s="12" t="s">
        <v>41</v>
      </c>
      <c r="B7" s="6" t="s">
        <v>19</v>
      </c>
      <c r="C7" s="4" t="s">
        <v>14</v>
      </c>
      <c r="D7" s="4" t="s">
        <v>37</v>
      </c>
      <c r="E7" s="4" t="s">
        <v>15</v>
      </c>
      <c r="F7" s="4" t="s">
        <v>20</v>
      </c>
      <c r="G7" s="8">
        <v>4538.8999999999996</v>
      </c>
      <c r="H7" s="8">
        <v>6228</v>
      </c>
      <c r="I7" s="8">
        <v>0</v>
      </c>
      <c r="J7" s="8">
        <v>0</v>
      </c>
      <c r="K7" s="8">
        <f>G7+H7</f>
        <v>10766.9</v>
      </c>
      <c r="L7" s="8">
        <f t="shared" si="0"/>
        <v>1794.4833333333333</v>
      </c>
      <c r="M7" s="4">
        <v>8</v>
      </c>
      <c r="N7" s="13">
        <v>6</v>
      </c>
    </row>
    <row r="8" spans="1:14" s="1" customFormat="1" ht="35.25" customHeight="1">
      <c r="A8" s="14" t="s">
        <v>42</v>
      </c>
      <c r="B8" s="6" t="s">
        <v>22</v>
      </c>
      <c r="C8" s="4" t="s">
        <v>14</v>
      </c>
      <c r="D8" s="5" t="s">
        <v>23</v>
      </c>
      <c r="E8" s="4" t="s">
        <v>15</v>
      </c>
      <c r="F8" s="4" t="s">
        <v>34</v>
      </c>
      <c r="G8" s="8">
        <v>0</v>
      </c>
      <c r="H8" s="8">
        <v>0</v>
      </c>
      <c r="I8" s="8">
        <v>3053.7</v>
      </c>
      <c r="J8" s="8">
        <v>0</v>
      </c>
      <c r="K8" s="8">
        <f>I8</f>
        <v>3053.7</v>
      </c>
      <c r="L8" s="8">
        <f t="shared" si="0"/>
        <v>3053.7</v>
      </c>
      <c r="M8" s="5">
        <v>45</v>
      </c>
      <c r="N8" s="13">
        <v>1</v>
      </c>
    </row>
    <row r="9" spans="1:14" ht="20.25" customHeight="1">
      <c r="A9" s="14" t="s">
        <v>42</v>
      </c>
      <c r="B9" s="6" t="s">
        <v>24</v>
      </c>
      <c r="C9" s="4" t="s">
        <v>18</v>
      </c>
      <c r="D9" s="5" t="s">
        <v>23</v>
      </c>
      <c r="E9" s="5" t="s">
        <v>25</v>
      </c>
      <c r="F9" s="5" t="s">
        <v>43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f t="shared" si="0"/>
        <v>0</v>
      </c>
      <c r="M9" s="5">
        <v>2</v>
      </c>
      <c r="N9" s="13">
        <v>94</v>
      </c>
    </row>
    <row r="10" spans="1:14" ht="30">
      <c r="A10" s="14" t="s">
        <v>42</v>
      </c>
      <c r="B10" s="6" t="s">
        <v>26</v>
      </c>
      <c r="C10" s="4" t="s">
        <v>14</v>
      </c>
      <c r="D10" s="5" t="s">
        <v>23</v>
      </c>
      <c r="E10" s="4" t="s">
        <v>15</v>
      </c>
      <c r="F10" s="4" t="s">
        <v>20</v>
      </c>
      <c r="G10" s="8">
        <v>669</v>
      </c>
      <c r="H10" s="8">
        <v>2768</v>
      </c>
      <c r="I10" s="8">
        <v>0</v>
      </c>
      <c r="J10" s="8">
        <v>0</v>
      </c>
      <c r="K10" s="8">
        <f>G10+H10+I10+J10</f>
        <v>3437</v>
      </c>
      <c r="L10" s="8">
        <f t="shared" si="0"/>
        <v>3437</v>
      </c>
      <c r="M10" s="4">
        <v>24</v>
      </c>
      <c r="N10" s="13">
        <v>1</v>
      </c>
    </row>
    <row r="11" spans="1:14" ht="30.75" customHeight="1">
      <c r="A11" s="14" t="s">
        <v>42</v>
      </c>
      <c r="B11" s="7" t="s">
        <v>27</v>
      </c>
      <c r="C11" s="4" t="s">
        <v>18</v>
      </c>
      <c r="D11" s="5" t="s">
        <v>23</v>
      </c>
      <c r="E11" s="4" t="s">
        <v>28</v>
      </c>
      <c r="F11" s="4" t="s">
        <v>43</v>
      </c>
      <c r="G11" s="8">
        <v>0</v>
      </c>
      <c r="H11" s="8">
        <v>0</v>
      </c>
      <c r="I11" s="8">
        <v>1440</v>
      </c>
      <c r="J11" s="8">
        <v>615.6</v>
      </c>
      <c r="K11" s="8">
        <f>G11+H11+I11+J11</f>
        <v>2055.6</v>
      </c>
      <c r="L11" s="8">
        <f>K11/N11</f>
        <v>76.133333333333326</v>
      </c>
      <c r="M11" s="4">
        <v>9</v>
      </c>
      <c r="N11" s="13">
        <v>27</v>
      </c>
    </row>
    <row r="12" spans="1:14" ht="27" customHeight="1">
      <c r="A12" s="14" t="s">
        <v>42</v>
      </c>
      <c r="B12" s="6" t="s">
        <v>29</v>
      </c>
      <c r="C12" s="4" t="s">
        <v>14</v>
      </c>
      <c r="D12" s="5" t="s">
        <v>38</v>
      </c>
      <c r="E12" s="4" t="s">
        <v>15</v>
      </c>
      <c r="F12" s="4" t="s">
        <v>20</v>
      </c>
      <c r="G12" s="8">
        <v>2047</v>
      </c>
      <c r="H12" s="8">
        <v>692</v>
      </c>
      <c r="I12" s="8">
        <v>0</v>
      </c>
      <c r="J12" s="8">
        <v>0</v>
      </c>
      <c r="K12" s="8">
        <f>G12+H12+I12+J12</f>
        <v>2739</v>
      </c>
      <c r="L12" s="8">
        <f t="shared" ref="L12:L14" si="1">K12/N12</f>
        <v>2739</v>
      </c>
      <c r="M12" s="4">
        <v>3</v>
      </c>
      <c r="N12" s="13">
        <v>1</v>
      </c>
    </row>
    <row r="13" spans="1:14" ht="60" customHeight="1">
      <c r="A13" s="14" t="s">
        <v>42</v>
      </c>
      <c r="B13" s="6" t="s">
        <v>30</v>
      </c>
      <c r="C13" s="4" t="s">
        <v>14</v>
      </c>
      <c r="D13" s="4" t="s">
        <v>38</v>
      </c>
      <c r="E13" s="4" t="s">
        <v>15</v>
      </c>
      <c r="F13" s="4" t="s">
        <v>35</v>
      </c>
      <c r="G13" s="8">
        <v>748</v>
      </c>
      <c r="H13" s="8">
        <v>2768</v>
      </c>
      <c r="I13" s="8">
        <v>0</v>
      </c>
      <c r="J13" s="8">
        <v>0</v>
      </c>
      <c r="K13" s="8">
        <f>G13+H13+I13+J13</f>
        <v>3516</v>
      </c>
      <c r="L13" s="8">
        <f t="shared" si="1"/>
        <v>3516</v>
      </c>
      <c r="M13" s="4">
        <v>16</v>
      </c>
      <c r="N13" s="13">
        <v>1</v>
      </c>
    </row>
    <row r="14" spans="1:14" ht="66.75" customHeight="1">
      <c r="A14" s="14" t="s">
        <v>42</v>
      </c>
      <c r="B14" s="6" t="s">
        <v>31</v>
      </c>
      <c r="C14" s="4" t="s">
        <v>14</v>
      </c>
      <c r="D14" s="4" t="s">
        <v>37</v>
      </c>
      <c r="E14" s="4" t="s">
        <v>15</v>
      </c>
      <c r="F14" s="4" t="s">
        <v>33</v>
      </c>
      <c r="G14" s="8">
        <v>0</v>
      </c>
      <c r="H14" s="8">
        <v>0</v>
      </c>
      <c r="I14" s="8">
        <v>11960</v>
      </c>
      <c r="J14" s="8">
        <v>0</v>
      </c>
      <c r="K14" s="8">
        <f>G14+H14+I14+J14</f>
        <v>11960</v>
      </c>
      <c r="L14" s="8">
        <f t="shared" si="1"/>
        <v>2392</v>
      </c>
      <c r="M14" s="4">
        <v>16</v>
      </c>
      <c r="N14" s="13">
        <v>5</v>
      </c>
    </row>
    <row r="15" spans="1:14" s="3" customFormat="1">
      <c r="A15" s="17" t="s">
        <v>8</v>
      </c>
      <c r="B15" s="18"/>
      <c r="C15" s="18"/>
      <c r="D15" s="18"/>
      <c r="E15" s="18"/>
      <c r="F15" s="18"/>
      <c r="G15" s="10">
        <f>SUM(G8:G14)</f>
        <v>3464</v>
      </c>
      <c r="H15" s="10">
        <f t="shared" ref="H15:N15" si="2">SUM(H8:H14)</f>
        <v>6228</v>
      </c>
      <c r="I15" s="10">
        <f t="shared" si="2"/>
        <v>16453.7</v>
      </c>
      <c r="J15" s="10">
        <f t="shared" si="2"/>
        <v>615.6</v>
      </c>
      <c r="K15" s="10">
        <f t="shared" si="2"/>
        <v>26761.3</v>
      </c>
      <c r="L15" s="10">
        <f t="shared" si="2"/>
        <v>15213.833333333332</v>
      </c>
      <c r="M15" s="11">
        <f>SUM(M5:M14)</f>
        <v>144</v>
      </c>
      <c r="N15" s="15">
        <f t="shared" si="2"/>
        <v>130</v>
      </c>
    </row>
    <row r="16" spans="1:14">
      <c r="A16" s="19" t="s">
        <v>32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</sheetData>
  <autoFilter ref="A2:F3"/>
  <mergeCells count="15">
    <mergeCell ref="A15:F15"/>
    <mergeCell ref="A16:N16"/>
    <mergeCell ref="A17:N17"/>
    <mergeCell ref="A1:N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  <mergeCell ref="N2:N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Capacitação Público Interno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2019-04-17T16:23:36Z</dcterms:modified>
</cp:coreProperties>
</file>