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60" i="1" l="1"/>
  <c r="M60" i="1"/>
  <c r="L58" i="1"/>
  <c r="K58" i="1"/>
  <c r="L56" i="1"/>
  <c r="K56" i="1" s="1"/>
  <c r="L54" i="1"/>
  <c r="K54" i="1"/>
  <c r="L52" i="1"/>
  <c r="K52" i="1" s="1"/>
  <c r="L50" i="1"/>
  <c r="K50" i="1" s="1"/>
  <c r="L48" i="1"/>
  <c r="K48" i="1" s="1"/>
  <c r="L46" i="1"/>
  <c r="K46" i="1"/>
  <c r="L44" i="1"/>
  <c r="K44" i="1" s="1"/>
  <c r="L60" i="1" l="1"/>
  <c r="M40" i="1" l="1"/>
  <c r="L40" i="1"/>
  <c r="L12" i="1" l="1"/>
  <c r="M12" i="1"/>
  <c r="K12" i="1"/>
</calcChain>
</file>

<file path=xl/sharedStrings.xml><?xml version="1.0" encoding="utf-8"?>
<sst xmlns="http://schemas.openxmlformats.org/spreadsheetml/2006/main" count="218" uniqueCount="88">
  <si>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</si>
  <si>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</si>
  <si>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</si>
  <si>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</si>
  <si>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</si>
  <si>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</si>
  <si>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</si>
  <si>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</si>
  <si>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</si>
  <si>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</si>
  <si>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</si>
  <si>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</si>
  <si>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</si>
  <si>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</si>
  <si>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</si>
  <si>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</si>
  <si>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</si>
  <si>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</si>
  <si>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</si>
  <si>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</si>
  <si>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</si>
  <si>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</si>
  <si>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</si>
  <si>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</si>
  <si>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</si>
  <si>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</si>
  <si>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</si>
  <si>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</si>
  <si>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</si>
  <si>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</si>
  <si>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</si>
  <si>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</si>
  <si>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</si>
  <si>
    <t>Mês: Abr / 2017</t>
  </si>
  <si>
    <t>Portas Absrtas - Faculdade Avantis</t>
  </si>
  <si>
    <t>Direta</t>
  </si>
  <si>
    <t>diversa</t>
  </si>
  <si>
    <t>Rosângela Martins Bento Medeiros</t>
  </si>
  <si>
    <t>Balneário Camboriú, SC</t>
  </si>
  <si>
    <t>Lista dos participantes no SIAP.</t>
  </si>
  <si>
    <t>Mês: Maio / 2017</t>
  </si>
  <si>
    <t>Portas Abertas - Centro Universitário Estácio Santa Catarina</t>
  </si>
  <si>
    <t>Estudantes graduação</t>
  </si>
  <si>
    <t>George Brasil P. Pítsica</t>
  </si>
  <si>
    <t>TCE Auditório</t>
  </si>
  <si>
    <t>Portas Abertas - Centro Universitário de Brusque - UNIFEBE</t>
  </si>
  <si>
    <t>Estudantes 7ª e 8ª fase de Direito</t>
  </si>
  <si>
    <t>Christiano Augusto Apocalypse Rodrigues (DAF/CLIC)</t>
  </si>
  <si>
    <t>TCE</t>
  </si>
  <si>
    <t>Mês: Junho / 2017</t>
  </si>
  <si>
    <t>14/6</t>
  </si>
  <si>
    <t>Portas Abertas -  UNIVALI - Universidade do Vale do Itajaí – Campus Biguaçú</t>
  </si>
  <si>
    <t>Celso Guerini</t>
  </si>
  <si>
    <t xml:space="preserve">TCE Salas 1 e 2 do ICON </t>
  </si>
  <si>
    <t>09/6</t>
  </si>
  <si>
    <t>Portas Abertas - UNISOCIESC – Sociedade Educacional de Santa Catarina</t>
  </si>
  <si>
    <t>Estudantes Graduação Ciências Contábeis</t>
  </si>
  <si>
    <r>
      <rPr>
        <b/>
        <sz val="9"/>
        <rFont val="Garamond"/>
        <family val="1"/>
      </rPr>
      <t>Paulo José Bastos</t>
    </r>
    <r>
      <rPr>
        <b/>
        <sz val="9"/>
        <color rgb="FFFF0000"/>
        <rFont val="Garamond"/>
        <family val="1"/>
      </rPr>
      <t xml:space="preserve"> </t>
    </r>
  </si>
  <si>
    <t>Mês: Julho / 2017</t>
  </si>
  <si>
    <t>11/7</t>
  </si>
  <si>
    <t xml:space="preserve"> XVII Ciclo de Estudos de Controle Público da Administração Municipal</t>
  </si>
  <si>
    <t>direta</t>
  </si>
  <si>
    <t>juridicionados</t>
  </si>
  <si>
    <t>São Miguel do Oeste/SC</t>
  </si>
  <si>
    <t>12/7</t>
  </si>
  <si>
    <t>Chapecó/SC</t>
  </si>
  <si>
    <t>13/7</t>
  </si>
  <si>
    <t>Joaçaba/SC</t>
  </si>
  <si>
    <t>Palhoça/SC</t>
  </si>
  <si>
    <t>18/7</t>
  </si>
  <si>
    <t>20/7</t>
  </si>
  <si>
    <t>Criciuma/SC</t>
  </si>
  <si>
    <t>21/7</t>
  </si>
  <si>
    <t>Capivari de Baixo/SC</t>
  </si>
  <si>
    <t>26/7</t>
  </si>
  <si>
    <t>Blumenau/SC</t>
  </si>
  <si>
    <t>27/7</t>
  </si>
  <si>
    <t>Itajai/SC</t>
  </si>
  <si>
    <t>T O T A L</t>
  </si>
  <si>
    <t>NATUREZA</t>
  </si>
  <si>
    <t>TRANSLADOS</t>
  </si>
  <si>
    <t>DIVULGAÇÃO</t>
  </si>
  <si>
    <t>BLOCOS, PASTAS E CANETAS</t>
  </si>
  <si>
    <t>VALOR UNITÁRIO</t>
  </si>
  <si>
    <t>VALOR
TOTAL</t>
  </si>
  <si>
    <t>QTDE.
PARTICIPANTES</t>
  </si>
  <si>
    <t>Lista de participantes jurisdicionados no  SIAP.</t>
  </si>
  <si>
    <t xml:space="preserve">Coffee-break patrocinado pela associação dos municípios. Lista de participantes no SIAP. Dados SIAP e informações TCSC.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</si>
</sst>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[Red]&quot;R$&quot;\ #,##0.00"/>
    <numFmt numFmtId="165" formatCode="&quot;R$&quot;\ #,##0.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  <font>
      <b/>
      <sz val="9"/>
      <color rgb="FFFF0000"/>
      <name val="Garamond"/>
      <family val="1"/>
    </font>
    <font>
      <b/>
      <sz val="9"/>
      <color theme="1"/>
      <name val="Garamond"/>
      <family val="1"/>
    </font>
    <font>
      <b/>
      <sz val="7"/>
      <color theme="1"/>
      <name val="Garamond"/>
      <family val="1"/>
    </font>
    <font>
      <sz val="7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Border="1"/>
    <xf numFmtId="0" fontId="11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49" fontId="12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/>
    </xf>
    <xf numFmtId="1" fontId="12" fillId="5" borderId="2" xfId="0" applyNumberFormat="1" applyFont="1" applyFill="1" applyBorder="1" applyAlignment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16" fontId="14" fillId="4" borderId="7" xfId="0" applyNumberFormat="1" applyFont="1" applyFill="1" applyBorder="1" applyAlignment="1">
      <alignment horizontal="left" vertical="center"/>
    </xf>
    <xf numFmtId="16" fontId="14" fillId="4" borderId="11" xfId="0" applyNumberFormat="1" applyFont="1" applyFill="1" applyBorder="1" applyAlignment="1">
      <alignment horizontal="left" vertical="center"/>
    </xf>
    <xf numFmtId="16" fontId="12" fillId="6" borderId="3" xfId="0" applyNumberFormat="1" applyFont="1" applyFill="1" applyBorder="1" applyAlignment="1">
      <alignment horizontal="center" vertical="center"/>
    </xf>
    <xf numFmtId="16" fontId="12" fillId="6" borderId="1" xfId="0" applyNumberFormat="1" applyFont="1" applyFill="1" applyBorder="1" applyAlignment="1">
      <alignment horizontal="center" vertical="center"/>
    </xf>
    <xf numFmtId="16" fontId="12" fillId="6" borderId="4" xfId="0" applyNumberFormat="1" applyFont="1" applyFill="1" applyBorder="1" applyAlignment="1">
      <alignment horizontal="center" vertical="center"/>
    </xf>
    <xf numFmtId="164" fontId="12" fillId="6" borderId="4" xfId="0" applyNumberFormat="1" applyFont="1" applyFill="1" applyBorder="1" applyAlignment="1">
      <alignment horizontal="center" vertical="center"/>
    </xf>
    <xf numFmtId="1" fontId="12" fillId="6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34" zoomScale="90" zoomScaleNormal="90" workbookViewId="0">
      <selection activeCell="A42" sqref="A42:N60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2.85546875" customWidth="1"/>
    <col min="8" max="8" width="10.140625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8" customWidth="1"/>
  </cols>
  <sheetData>
    <row r="1" spans="1:13" ht="30" customHeight="1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ht="21.75" customHeight="1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25">
      <c r="A3" s="26" t="s">
        <v>0</v>
      </c>
      <c r="B3" s="26" t="s">
        <v>1</v>
      </c>
      <c r="C3" s="28" t="s">
        <v>2</v>
      </c>
      <c r="D3" s="26" t="s">
        <v>3</v>
      </c>
      <c r="E3" s="26" t="s">
        <v>4</v>
      </c>
      <c r="F3" s="26" t="s">
        <v>5</v>
      </c>
      <c r="G3" s="30" t="s">
        <v>22</v>
      </c>
      <c r="H3" s="30"/>
      <c r="I3" s="30"/>
      <c r="J3" s="30"/>
      <c r="K3" s="31"/>
      <c r="L3" s="26" t="s">
        <v>6</v>
      </c>
      <c r="M3" s="32" t="s">
        <v>7</v>
      </c>
    </row>
    <row r="4" spans="1:13" ht="28.5" customHeight="1" x14ac:dyDescent="0.25">
      <c r="A4" s="27"/>
      <c r="B4" s="27"/>
      <c r="C4" s="29"/>
      <c r="D4" s="27"/>
      <c r="E4" s="27"/>
      <c r="F4" s="27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7"/>
      <c r="M4" s="33"/>
    </row>
    <row r="5" spans="1:13" s="1" customFormat="1" ht="22.5" customHeight="1" x14ac:dyDescent="0.25">
      <c r="A5" s="44" t="s">
        <v>23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s="1" customFormat="1" ht="21" customHeight="1" x14ac:dyDescent="0.25">
      <c r="A6" s="19" t="s">
        <v>12</v>
      </c>
      <c r="B6" s="20"/>
      <c r="C6" s="20"/>
      <c r="D6" s="20"/>
      <c r="E6" s="20"/>
      <c r="F6" s="20"/>
      <c r="G6" s="20"/>
      <c r="H6" s="20"/>
      <c r="I6" s="20"/>
      <c r="J6" s="34"/>
      <c r="K6" s="3"/>
      <c r="L6" s="4"/>
      <c r="M6" s="4"/>
    </row>
    <row r="7" spans="1:13" s="1" customFormat="1" ht="21.75" customHeight="1" x14ac:dyDescent="0.25">
      <c r="A7" s="25" t="s">
        <v>24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 customHeight="1" x14ac:dyDescent="0.25">
      <c r="A8" s="26" t="s">
        <v>0</v>
      </c>
      <c r="B8" s="26" t="s">
        <v>1</v>
      </c>
      <c r="C8" s="28" t="s">
        <v>2</v>
      </c>
      <c r="D8" s="26" t="s">
        <v>3</v>
      </c>
      <c r="E8" s="26" t="s">
        <v>4</v>
      </c>
      <c r="F8" s="26" t="s">
        <v>5</v>
      </c>
      <c r="G8" s="30" t="s">
        <v>22</v>
      </c>
      <c r="H8" s="30"/>
      <c r="I8" s="30"/>
      <c r="J8" s="30"/>
      <c r="K8" s="31"/>
      <c r="L8" s="26" t="s">
        <v>6</v>
      </c>
      <c r="M8" s="32" t="s">
        <v>7</v>
      </c>
    </row>
    <row r="9" spans="1:13" ht="28.5" customHeight="1" x14ac:dyDescent="0.25">
      <c r="A9" s="27"/>
      <c r="B9" s="27"/>
      <c r="C9" s="29"/>
      <c r="D9" s="27"/>
      <c r="E9" s="27"/>
      <c r="F9" s="27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7"/>
      <c r="M9" s="33"/>
    </row>
    <row r="10" spans="1:13" ht="21" customHeight="1" x14ac:dyDescent="0.25">
      <c r="A10" s="36">
        <v>42780</v>
      </c>
      <c r="B10" s="38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37"/>
      <c r="B11" s="39"/>
      <c r="C11" s="42" t="s">
        <v>21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s="1" customFormat="1" ht="21" customHeight="1" x14ac:dyDescent="0.25">
      <c r="A12" s="19" t="s">
        <v>12</v>
      </c>
      <c r="B12" s="20"/>
      <c r="C12" s="20"/>
      <c r="D12" s="20"/>
      <c r="E12" s="20"/>
      <c r="F12" s="20"/>
      <c r="G12" s="20"/>
      <c r="H12" s="20"/>
      <c r="I12" s="20"/>
      <c r="J12" s="34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s="1" customFormat="1" ht="21.75" customHeight="1" x14ac:dyDescent="0.25">
      <c r="A13" s="25" t="s">
        <v>25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 customHeight="1" x14ac:dyDescent="0.25">
      <c r="A14" s="26" t="s">
        <v>0</v>
      </c>
      <c r="B14" s="26" t="s">
        <v>1</v>
      </c>
      <c r="C14" s="28" t="s">
        <v>2</v>
      </c>
      <c r="D14" s="26" t="s">
        <v>3</v>
      </c>
      <c r="E14" s="26" t="s">
        <v>4</v>
      </c>
      <c r="F14" s="26" t="s">
        <v>5</v>
      </c>
      <c r="G14" s="30" t="s">
        <v>22</v>
      </c>
      <c r="H14" s="30"/>
      <c r="I14" s="30"/>
      <c r="J14" s="30"/>
      <c r="K14" s="31"/>
      <c r="L14" s="26" t="s">
        <v>6</v>
      </c>
      <c r="M14" s="32" t="s">
        <v>7</v>
      </c>
    </row>
    <row r="15" spans="1:13" ht="28.5" customHeight="1" x14ac:dyDescent="0.25">
      <c r="A15" s="27"/>
      <c r="B15" s="27"/>
      <c r="C15" s="29"/>
      <c r="D15" s="27"/>
      <c r="E15" s="27"/>
      <c r="F15" s="27"/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7"/>
      <c r="M15" s="33"/>
    </row>
    <row r="16" spans="1:13" s="1" customFormat="1" ht="45.75" customHeight="1" x14ac:dyDescent="0.25">
      <c r="A16" s="36">
        <v>42810</v>
      </c>
      <c r="B16" s="38" t="s">
        <v>26</v>
      </c>
      <c r="C16" s="5" t="s">
        <v>27</v>
      </c>
      <c r="D16" s="6" t="s">
        <v>30</v>
      </c>
      <c r="E16" s="5" t="s">
        <v>32</v>
      </c>
      <c r="F16" s="6" t="s">
        <v>28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6">
        <v>3.5</v>
      </c>
      <c r="M16" s="5">
        <v>410</v>
      </c>
    </row>
    <row r="17" spans="1:13" s="1" customFormat="1" ht="22.5" customHeight="1" x14ac:dyDescent="0.25">
      <c r="A17" s="37"/>
      <c r="B17" s="39"/>
      <c r="C17" s="40" t="s">
        <v>31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s="1" customFormat="1" ht="21.75" customHeight="1" x14ac:dyDescent="0.25">
      <c r="A18" s="19" t="s">
        <v>12</v>
      </c>
      <c r="B18" s="20"/>
      <c r="C18" s="20"/>
      <c r="D18" s="20"/>
      <c r="E18" s="20"/>
      <c r="F18" s="20"/>
      <c r="G18" s="20">
        <v>0</v>
      </c>
      <c r="H18" s="20">
        <v>0</v>
      </c>
      <c r="I18" s="20">
        <v>0</v>
      </c>
      <c r="J18" s="34">
        <v>0</v>
      </c>
      <c r="K18" s="3">
        <v>0</v>
      </c>
      <c r="L18" s="8" t="s">
        <v>29</v>
      </c>
      <c r="M18" s="8">
        <v>410</v>
      </c>
    </row>
    <row r="19" spans="1:13" s="1" customFormat="1" ht="21.75" customHeight="1" x14ac:dyDescent="0.25">
      <c r="A19" s="25" t="s">
        <v>33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 customHeight="1" x14ac:dyDescent="0.25">
      <c r="A20" s="26" t="s">
        <v>0</v>
      </c>
      <c r="B20" s="26" t="s">
        <v>1</v>
      </c>
      <c r="C20" s="28" t="s">
        <v>2</v>
      </c>
      <c r="D20" s="26" t="s">
        <v>3</v>
      </c>
      <c r="E20" s="26" t="s">
        <v>4</v>
      </c>
      <c r="F20" s="26" t="s">
        <v>5</v>
      </c>
      <c r="G20" s="30" t="s">
        <v>22</v>
      </c>
      <c r="H20" s="30"/>
      <c r="I20" s="30"/>
      <c r="J20" s="30"/>
      <c r="K20" s="31"/>
      <c r="L20" s="26" t="s">
        <v>6</v>
      </c>
      <c r="M20" s="32" t="s">
        <v>7</v>
      </c>
    </row>
    <row r="21" spans="1:13" ht="28.5" customHeight="1" x14ac:dyDescent="0.25">
      <c r="A21" s="27"/>
      <c r="B21" s="27"/>
      <c r="C21" s="29"/>
      <c r="D21" s="27"/>
      <c r="E21" s="27"/>
      <c r="F21" s="27"/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7"/>
      <c r="M21" s="33"/>
    </row>
    <row r="22" spans="1:13" s="1" customFormat="1" ht="24" x14ac:dyDescent="0.25">
      <c r="A22" s="36">
        <v>42851</v>
      </c>
      <c r="B22" s="38" t="s">
        <v>34</v>
      </c>
      <c r="C22" s="5" t="s">
        <v>35</v>
      </c>
      <c r="D22" s="6" t="s">
        <v>36</v>
      </c>
      <c r="E22" s="5" t="s">
        <v>37</v>
      </c>
      <c r="F22" s="6" t="s">
        <v>38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6">
        <v>2</v>
      </c>
      <c r="M22" s="5">
        <v>17</v>
      </c>
    </row>
    <row r="23" spans="1:13" s="1" customFormat="1" ht="20.25" customHeight="1" x14ac:dyDescent="0.25">
      <c r="A23" s="37"/>
      <c r="B23" s="39"/>
      <c r="C23" s="40" t="s">
        <v>39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s="1" customFormat="1" ht="21.75" customHeight="1" x14ac:dyDescent="0.25">
      <c r="A24" s="19" t="s">
        <v>12</v>
      </c>
      <c r="B24" s="20"/>
      <c r="C24" s="20"/>
      <c r="D24" s="20"/>
      <c r="E24" s="20"/>
      <c r="F24" s="20"/>
      <c r="G24" s="20">
        <v>0</v>
      </c>
      <c r="H24" s="20">
        <v>0</v>
      </c>
      <c r="I24" s="20">
        <v>0</v>
      </c>
      <c r="J24" s="34">
        <v>0</v>
      </c>
      <c r="K24" s="3">
        <v>0</v>
      </c>
      <c r="L24" s="8">
        <v>2</v>
      </c>
      <c r="M24" s="8">
        <v>17</v>
      </c>
    </row>
    <row r="25" spans="1:13" s="1" customFormat="1" ht="21.75" customHeight="1" x14ac:dyDescent="0.25">
      <c r="A25" s="25" t="s">
        <v>40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 customHeight="1" x14ac:dyDescent="0.25">
      <c r="A26" s="26" t="s">
        <v>0</v>
      </c>
      <c r="B26" s="26" t="s">
        <v>1</v>
      </c>
      <c r="C26" s="28" t="s">
        <v>2</v>
      </c>
      <c r="D26" s="26" t="s">
        <v>3</v>
      </c>
      <c r="E26" s="26" t="s">
        <v>4</v>
      </c>
      <c r="F26" s="26" t="s">
        <v>5</v>
      </c>
      <c r="G26" s="30" t="s">
        <v>22</v>
      </c>
      <c r="H26" s="30"/>
      <c r="I26" s="30"/>
      <c r="J26" s="30"/>
      <c r="K26" s="31"/>
      <c r="L26" s="26" t="s">
        <v>6</v>
      </c>
      <c r="M26" s="32" t="s">
        <v>7</v>
      </c>
    </row>
    <row r="27" spans="1:13" ht="28.5" customHeight="1" x14ac:dyDescent="0.25">
      <c r="A27" s="27"/>
      <c r="B27" s="27"/>
      <c r="C27" s="29"/>
      <c r="D27" s="27"/>
      <c r="E27" s="27"/>
      <c r="F27" s="27"/>
      <c r="G27" s="2" t="s">
        <v>8</v>
      </c>
      <c r="H27" s="2" t="s">
        <v>9</v>
      </c>
      <c r="I27" s="2" t="s">
        <v>10</v>
      </c>
      <c r="J27" s="2" t="s">
        <v>11</v>
      </c>
      <c r="K27" s="2" t="s">
        <v>12</v>
      </c>
      <c r="L27" s="27"/>
      <c r="M27" s="33"/>
    </row>
    <row r="28" spans="1:13" s="1" customFormat="1" ht="24.95" customHeight="1" x14ac:dyDescent="0.25">
      <c r="A28" s="36">
        <v>42877</v>
      </c>
      <c r="B28" s="38" t="s">
        <v>41</v>
      </c>
      <c r="C28" s="5" t="s">
        <v>35</v>
      </c>
      <c r="D28" s="6" t="s">
        <v>42</v>
      </c>
      <c r="E28" s="5" t="s">
        <v>43</v>
      </c>
      <c r="F28" s="6" t="s">
        <v>44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">
        <v>2</v>
      </c>
      <c r="M28" s="5">
        <v>42</v>
      </c>
    </row>
    <row r="29" spans="1:13" s="1" customFormat="1" ht="24.95" customHeight="1" x14ac:dyDescent="0.25">
      <c r="A29" s="37"/>
      <c r="B29" s="39"/>
      <c r="C29" s="40" t="s">
        <v>39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s="1" customFormat="1" ht="37.5" customHeight="1" x14ac:dyDescent="0.25">
      <c r="A30" s="36">
        <v>42880</v>
      </c>
      <c r="B30" s="38" t="s">
        <v>45</v>
      </c>
      <c r="C30" s="5" t="s">
        <v>35</v>
      </c>
      <c r="D30" s="6" t="s">
        <v>46</v>
      </c>
      <c r="E30" s="5" t="s">
        <v>47</v>
      </c>
      <c r="F30" s="6" t="s">
        <v>48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">
        <v>2</v>
      </c>
      <c r="M30" s="5">
        <v>44</v>
      </c>
    </row>
    <row r="31" spans="1:13" s="1" customFormat="1" ht="24.95" customHeight="1" x14ac:dyDescent="0.25">
      <c r="A31" s="37"/>
      <c r="B31" s="39"/>
      <c r="C31" s="40" t="s">
        <v>39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4" customHeight="1" x14ac:dyDescent="0.25">
      <c r="A32" s="19" t="s">
        <v>12</v>
      </c>
      <c r="B32" s="20"/>
      <c r="C32" s="20"/>
      <c r="D32" s="20"/>
      <c r="E32" s="20"/>
      <c r="F32" s="20"/>
      <c r="G32" s="20">
        <v>0</v>
      </c>
      <c r="H32" s="20">
        <v>0</v>
      </c>
      <c r="I32" s="20">
        <v>0</v>
      </c>
      <c r="J32" s="34">
        <v>0</v>
      </c>
      <c r="K32" s="3">
        <v>0</v>
      </c>
      <c r="L32" s="8">
        <v>4</v>
      </c>
      <c r="M32" s="8">
        <v>86</v>
      </c>
    </row>
    <row r="33" spans="1:14" s="1" customFormat="1" ht="21.75" customHeight="1" x14ac:dyDescent="0.25">
      <c r="A33" s="25" t="s">
        <v>49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ht="15" customHeight="1" x14ac:dyDescent="0.25">
      <c r="A34" s="26" t="s">
        <v>0</v>
      </c>
      <c r="B34" s="26" t="s">
        <v>1</v>
      </c>
      <c r="C34" s="28" t="s">
        <v>2</v>
      </c>
      <c r="D34" s="26" t="s">
        <v>3</v>
      </c>
      <c r="E34" s="26" t="s">
        <v>4</v>
      </c>
      <c r="F34" s="26" t="s">
        <v>5</v>
      </c>
      <c r="G34" s="30" t="s">
        <v>22</v>
      </c>
      <c r="H34" s="30"/>
      <c r="I34" s="30"/>
      <c r="J34" s="30"/>
      <c r="K34" s="31"/>
      <c r="L34" s="26" t="s">
        <v>6</v>
      </c>
      <c r="M34" s="32" t="s">
        <v>7</v>
      </c>
    </row>
    <row r="35" spans="1:14" ht="28.5" customHeight="1" x14ac:dyDescent="0.25">
      <c r="A35" s="27"/>
      <c r="B35" s="27"/>
      <c r="C35" s="29"/>
      <c r="D35" s="27"/>
      <c r="E35" s="27"/>
      <c r="F35" s="27"/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7"/>
      <c r="M35" s="33"/>
    </row>
    <row r="36" spans="1:14" s="1" customFormat="1" ht="42" customHeight="1" x14ac:dyDescent="0.25">
      <c r="A36" s="48" t="s">
        <v>50</v>
      </c>
      <c r="B36" s="23" t="s">
        <v>51</v>
      </c>
      <c r="C36" s="9" t="s">
        <v>35</v>
      </c>
      <c r="D36" s="9" t="s">
        <v>42</v>
      </c>
      <c r="E36" s="10" t="s">
        <v>52</v>
      </c>
      <c r="F36" s="9" t="s">
        <v>53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9">
        <v>2</v>
      </c>
      <c r="M36" s="9">
        <v>38</v>
      </c>
    </row>
    <row r="37" spans="1:14" s="1" customFormat="1" ht="27.75" customHeight="1" x14ac:dyDescent="0.25">
      <c r="A37" s="49"/>
      <c r="B37" s="24"/>
      <c r="C37" s="40" t="s">
        <v>39</v>
      </c>
      <c r="D37" s="41"/>
      <c r="E37" s="41"/>
      <c r="F37" s="41"/>
      <c r="G37" s="41"/>
      <c r="H37" s="41"/>
      <c r="I37" s="41"/>
      <c r="J37" s="41"/>
      <c r="K37" s="41"/>
      <c r="L37" s="41"/>
      <c r="M37" s="50"/>
    </row>
    <row r="38" spans="1:14" s="1" customFormat="1" ht="37.5" customHeight="1" x14ac:dyDescent="0.25">
      <c r="A38" s="48" t="s">
        <v>54</v>
      </c>
      <c r="B38" s="23" t="s">
        <v>55</v>
      </c>
      <c r="C38" s="9" t="s">
        <v>35</v>
      </c>
      <c r="D38" s="9" t="s">
        <v>56</v>
      </c>
      <c r="E38" s="13" t="s">
        <v>57</v>
      </c>
      <c r="F38" s="9" t="s">
        <v>53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9">
        <v>2</v>
      </c>
      <c r="M38" s="9">
        <v>30</v>
      </c>
    </row>
    <row r="39" spans="1:14" s="1" customFormat="1" ht="27.75" customHeight="1" x14ac:dyDescent="0.25">
      <c r="A39" s="49"/>
      <c r="B39" s="24"/>
      <c r="C39" s="40" t="s">
        <v>39</v>
      </c>
      <c r="D39" s="41"/>
      <c r="E39" s="41"/>
      <c r="F39" s="41"/>
      <c r="G39" s="41"/>
      <c r="H39" s="41"/>
      <c r="I39" s="41"/>
      <c r="J39" s="41"/>
      <c r="K39" s="41"/>
      <c r="L39" s="41"/>
      <c r="M39" s="50"/>
    </row>
    <row r="40" spans="1:14" s="1" customFormat="1" ht="27" customHeight="1" x14ac:dyDescent="0.25">
      <c r="A40" s="19" t="s">
        <v>78</v>
      </c>
      <c r="B40" s="20"/>
      <c r="C40" s="20"/>
      <c r="D40" s="20"/>
      <c r="E40" s="20"/>
      <c r="F40" s="20"/>
      <c r="G40" s="20">
        <v>0</v>
      </c>
      <c r="H40" s="20">
        <v>0</v>
      </c>
      <c r="I40" s="20">
        <v>0</v>
      </c>
      <c r="J40" s="34">
        <v>0</v>
      </c>
      <c r="K40" s="3">
        <v>0</v>
      </c>
      <c r="L40" s="8">
        <f>+L36+L38</f>
        <v>4</v>
      </c>
      <c r="M40" s="8">
        <f>+M36+M38</f>
        <v>68</v>
      </c>
    </row>
    <row r="41" spans="1:14" s="1" customFormat="1" ht="21.75" customHeight="1" x14ac:dyDescent="0.25">
      <c r="A41" s="73" t="s">
        <v>58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x14ac:dyDescent="0.25">
      <c r="A42" s="59" t="s">
        <v>0</v>
      </c>
      <c r="B42" s="60" t="s">
        <v>1</v>
      </c>
      <c r="C42" s="61" t="s">
        <v>79</v>
      </c>
      <c r="D42" s="60" t="s">
        <v>3</v>
      </c>
      <c r="E42" s="60" t="s">
        <v>4</v>
      </c>
      <c r="F42" s="60" t="s">
        <v>5</v>
      </c>
      <c r="G42" s="62" t="s">
        <v>22</v>
      </c>
      <c r="H42" s="62"/>
      <c r="I42" s="62"/>
      <c r="J42" s="62"/>
      <c r="K42" s="62"/>
      <c r="L42" s="62"/>
      <c r="M42" s="63" t="s">
        <v>6</v>
      </c>
      <c r="N42" s="61" t="s">
        <v>85</v>
      </c>
    </row>
    <row r="43" spans="1:14" s="1" customFormat="1" ht="42" customHeight="1" x14ac:dyDescent="0.25">
      <c r="A43" s="59"/>
      <c r="B43" s="60"/>
      <c r="C43" s="61"/>
      <c r="D43" s="60"/>
      <c r="E43" s="60"/>
      <c r="F43" s="60"/>
      <c r="G43" s="64" t="s">
        <v>80</v>
      </c>
      <c r="H43" s="65" t="s">
        <v>9</v>
      </c>
      <c r="I43" s="64" t="s">
        <v>81</v>
      </c>
      <c r="J43" s="65" t="s">
        <v>82</v>
      </c>
      <c r="K43" s="65" t="s">
        <v>83</v>
      </c>
      <c r="L43" s="65" t="s">
        <v>84</v>
      </c>
      <c r="M43" s="63"/>
      <c r="N43" s="61"/>
    </row>
    <row r="44" spans="1:14" s="1" customFormat="1" ht="32.1" customHeight="1" x14ac:dyDescent="0.25">
      <c r="A44" s="21" t="s">
        <v>59</v>
      </c>
      <c r="B44" s="23" t="s">
        <v>60</v>
      </c>
      <c r="C44" s="9" t="s">
        <v>61</v>
      </c>
      <c r="D44" s="14" t="s">
        <v>62</v>
      </c>
      <c r="E44" s="9" t="s">
        <v>18</v>
      </c>
      <c r="F44" s="51" t="s">
        <v>63</v>
      </c>
      <c r="G44" s="52">
        <v>354.5</v>
      </c>
      <c r="H44" s="53">
        <v>8883.33</v>
      </c>
      <c r="I44" s="52">
        <v>138.13999999999999</v>
      </c>
      <c r="J44" s="53">
        <v>1068.8499999999999</v>
      </c>
      <c r="K44" s="15">
        <f>+L44/N44</f>
        <v>42.806639344262294</v>
      </c>
      <c r="L44" s="15">
        <f>+SUM(G44:J44)</f>
        <v>10444.82</v>
      </c>
      <c r="M44" s="16">
        <v>6</v>
      </c>
      <c r="N44" s="9">
        <v>244</v>
      </c>
    </row>
    <row r="45" spans="1:14" s="1" customFormat="1" ht="21.95" customHeight="1" x14ac:dyDescent="0.25">
      <c r="A45" s="22"/>
      <c r="B45" s="24"/>
      <c r="C45" s="40" t="s">
        <v>86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50"/>
    </row>
    <row r="46" spans="1:14" s="1" customFormat="1" ht="32.1" customHeight="1" x14ac:dyDescent="0.25">
      <c r="A46" s="21" t="s">
        <v>64</v>
      </c>
      <c r="B46" s="23" t="s">
        <v>60</v>
      </c>
      <c r="C46" s="9" t="s">
        <v>61</v>
      </c>
      <c r="D46" s="14" t="s">
        <v>62</v>
      </c>
      <c r="E46" s="9" t="s">
        <v>18</v>
      </c>
      <c r="F46" s="51" t="s">
        <v>65</v>
      </c>
      <c r="G46" s="54">
        <v>733.71</v>
      </c>
      <c r="H46" s="54">
        <v>8883.34</v>
      </c>
      <c r="I46" s="54">
        <v>287.60000000000002</v>
      </c>
      <c r="J46" s="55">
        <v>2225.31</v>
      </c>
      <c r="K46" s="15">
        <f>+L46/N46</f>
        <v>23.877874015748031</v>
      </c>
      <c r="L46" s="15">
        <f>+SUM(G46:J46)</f>
        <v>12129.96</v>
      </c>
      <c r="M46" s="16">
        <v>6</v>
      </c>
      <c r="N46" s="9">
        <v>508</v>
      </c>
    </row>
    <row r="47" spans="1:14" s="1" customFormat="1" ht="21.95" customHeight="1" x14ac:dyDescent="0.25">
      <c r="A47" s="22"/>
      <c r="B47" s="24"/>
      <c r="C47" s="40" t="s">
        <v>86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50"/>
    </row>
    <row r="48" spans="1:14" s="1" customFormat="1" ht="32.1" customHeight="1" x14ac:dyDescent="0.25">
      <c r="A48" s="21" t="s">
        <v>66</v>
      </c>
      <c r="B48" s="23" t="s">
        <v>60</v>
      </c>
      <c r="C48" s="9" t="s">
        <v>61</v>
      </c>
      <c r="D48" s="14" t="s">
        <v>62</v>
      </c>
      <c r="E48" s="9" t="s">
        <v>18</v>
      </c>
      <c r="F48" s="51" t="s">
        <v>67</v>
      </c>
      <c r="G48" s="56">
        <v>451.85</v>
      </c>
      <c r="H48" s="53">
        <v>8883.33</v>
      </c>
      <c r="I48" s="56">
        <v>176.07</v>
      </c>
      <c r="J48" s="53">
        <v>1362.34</v>
      </c>
      <c r="K48" s="15">
        <f>+L48/N48</f>
        <v>34.963311897106109</v>
      </c>
      <c r="L48" s="15">
        <f>+SUM(G48:J48)</f>
        <v>10873.59</v>
      </c>
      <c r="M48" s="16">
        <v>6</v>
      </c>
      <c r="N48" s="9">
        <v>311</v>
      </c>
    </row>
    <row r="49" spans="1:15" s="1" customFormat="1" ht="21.95" customHeight="1" x14ac:dyDescent="0.25">
      <c r="A49" s="22"/>
      <c r="B49" s="24"/>
      <c r="C49" s="40" t="s">
        <v>86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50"/>
    </row>
    <row r="50" spans="1:15" s="1" customFormat="1" ht="32.1" customHeight="1" x14ac:dyDescent="0.25">
      <c r="A50" s="17"/>
      <c r="B50" s="23" t="s">
        <v>60</v>
      </c>
      <c r="C50" s="9" t="s">
        <v>61</v>
      </c>
      <c r="D50" s="14" t="s">
        <v>62</v>
      </c>
      <c r="E50" s="9" t="s">
        <v>18</v>
      </c>
      <c r="F50" s="51" t="s">
        <v>68</v>
      </c>
      <c r="G50" s="56">
        <v>268.79000000000002</v>
      </c>
      <c r="H50" s="53">
        <v>0</v>
      </c>
      <c r="I50" s="56">
        <v>104.74</v>
      </c>
      <c r="J50" s="53">
        <v>810.4</v>
      </c>
      <c r="K50" s="15">
        <f>+L50/N50</f>
        <v>6.3996216216216224</v>
      </c>
      <c r="L50" s="15">
        <f>+SUM(G50:J50)</f>
        <v>1183.93</v>
      </c>
      <c r="M50" s="16">
        <v>6</v>
      </c>
      <c r="N50" s="9">
        <v>185</v>
      </c>
    </row>
    <row r="51" spans="1:15" s="1" customFormat="1" ht="21.95" customHeight="1" x14ac:dyDescent="0.25">
      <c r="A51" s="17" t="s">
        <v>69</v>
      </c>
      <c r="B51" s="24"/>
      <c r="C51" s="40" t="s">
        <v>86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50"/>
    </row>
    <row r="52" spans="1:15" s="1" customFormat="1" ht="32.1" customHeight="1" x14ac:dyDescent="0.25">
      <c r="A52" s="21" t="s">
        <v>70</v>
      </c>
      <c r="B52" s="23" t="s">
        <v>60</v>
      </c>
      <c r="C52" s="9" t="s">
        <v>61</v>
      </c>
      <c r="D52" s="14" t="s">
        <v>62</v>
      </c>
      <c r="E52" s="9" t="s">
        <v>18</v>
      </c>
      <c r="F52" s="51" t="s">
        <v>71</v>
      </c>
      <c r="G52" s="56">
        <v>276.05</v>
      </c>
      <c r="H52" s="57">
        <v>6650</v>
      </c>
      <c r="I52" s="58">
        <v>107.57</v>
      </c>
      <c r="J52" s="57">
        <v>832.3</v>
      </c>
      <c r="K52" s="15">
        <f>+L52/N52</f>
        <v>41.399578947368418</v>
      </c>
      <c r="L52" s="15">
        <f>+SUM(G52:J52)</f>
        <v>7865.92</v>
      </c>
      <c r="M52" s="16">
        <v>6</v>
      </c>
      <c r="N52" s="9">
        <v>190</v>
      </c>
      <c r="O52" s="12"/>
    </row>
    <row r="53" spans="1:15" s="1" customFormat="1" ht="21.95" customHeight="1" x14ac:dyDescent="0.25">
      <c r="A53" s="22"/>
      <c r="B53" s="24"/>
      <c r="C53" s="40" t="s">
        <v>86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50"/>
    </row>
    <row r="54" spans="1:15" s="1" customFormat="1" ht="32.1" customHeight="1" x14ac:dyDescent="0.25">
      <c r="A54" s="21" t="s">
        <v>72</v>
      </c>
      <c r="B54" s="23" t="s">
        <v>60</v>
      </c>
      <c r="C54" s="9" t="s">
        <v>61</v>
      </c>
      <c r="D54" s="14" t="s">
        <v>62</v>
      </c>
      <c r="E54" s="9" t="s">
        <v>18</v>
      </c>
      <c r="F54" s="51" t="s">
        <v>73</v>
      </c>
      <c r="G54" s="56">
        <v>213.58</v>
      </c>
      <c r="H54" s="53">
        <v>6650</v>
      </c>
      <c r="I54" s="56">
        <v>83.22</v>
      </c>
      <c r="J54" s="53">
        <v>643.94000000000005</v>
      </c>
      <c r="K54" s="15">
        <f>+L54/N54</f>
        <v>51.637687074829934</v>
      </c>
      <c r="L54" s="15">
        <f>+SUM(G54:J54)</f>
        <v>7590.74</v>
      </c>
      <c r="M54" s="16">
        <v>6</v>
      </c>
      <c r="N54" s="9">
        <v>147</v>
      </c>
    </row>
    <row r="55" spans="1:15" s="1" customFormat="1" ht="21.95" customHeight="1" x14ac:dyDescent="0.25">
      <c r="A55" s="22"/>
      <c r="B55" s="24"/>
      <c r="C55" s="40" t="s">
        <v>86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50"/>
    </row>
    <row r="56" spans="1:15" s="1" customFormat="1" ht="32.1" customHeight="1" x14ac:dyDescent="0.25">
      <c r="A56" s="21" t="s">
        <v>74</v>
      </c>
      <c r="B56" s="23" t="s">
        <v>60</v>
      </c>
      <c r="C56" s="9" t="s">
        <v>61</v>
      </c>
      <c r="D56" s="14" t="s">
        <v>62</v>
      </c>
      <c r="E56" s="9" t="s">
        <v>18</v>
      </c>
      <c r="F56" s="51" t="s">
        <v>75</v>
      </c>
      <c r="G56" s="56">
        <v>477.55</v>
      </c>
      <c r="H56" s="53">
        <v>6740</v>
      </c>
      <c r="I56" s="56">
        <v>185.7</v>
      </c>
      <c r="J56" s="53">
        <v>1436.61</v>
      </c>
      <c r="K56" s="15">
        <f>+L56/N56</f>
        <v>26.950792682926831</v>
      </c>
      <c r="L56" s="15">
        <f>+SUM(G56:J56)</f>
        <v>8839.86</v>
      </c>
      <c r="M56" s="16">
        <v>6</v>
      </c>
      <c r="N56" s="9">
        <v>328</v>
      </c>
    </row>
    <row r="57" spans="1:15" s="1" customFormat="1" ht="21.95" customHeight="1" x14ac:dyDescent="0.25">
      <c r="A57" s="22"/>
      <c r="B57" s="24"/>
      <c r="C57" s="40" t="s">
        <v>86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50"/>
    </row>
    <row r="58" spans="1:15" s="1" customFormat="1" ht="32.1" customHeight="1" x14ac:dyDescent="0.25">
      <c r="A58" s="21" t="s">
        <v>76</v>
      </c>
      <c r="B58" s="23" t="s">
        <v>60</v>
      </c>
      <c r="C58" s="9" t="s">
        <v>61</v>
      </c>
      <c r="D58" s="14" t="s">
        <v>62</v>
      </c>
      <c r="E58" s="9" t="s">
        <v>18</v>
      </c>
      <c r="F58" s="51" t="s">
        <v>77</v>
      </c>
      <c r="G58" s="56">
        <v>350.15</v>
      </c>
      <c r="H58" s="53">
        <v>6740</v>
      </c>
      <c r="I58" s="56">
        <v>136.44</v>
      </c>
      <c r="J58" s="53">
        <v>1055.71</v>
      </c>
      <c r="K58" s="15">
        <f>+L58/N58</f>
        <v>34.366390041493773</v>
      </c>
      <c r="L58" s="15">
        <f>+SUM(G58:J58)</f>
        <v>8282.2999999999993</v>
      </c>
      <c r="M58" s="16">
        <v>6</v>
      </c>
      <c r="N58" s="9">
        <v>241</v>
      </c>
    </row>
    <row r="59" spans="1:15" s="1" customFormat="1" ht="21.95" customHeight="1" x14ac:dyDescent="0.25">
      <c r="A59" s="22"/>
      <c r="B59" s="24"/>
      <c r="C59" s="40" t="s">
        <v>86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50"/>
    </row>
    <row r="60" spans="1:15" s="1" customFormat="1" ht="22.5" customHeight="1" x14ac:dyDescent="0.25">
      <c r="A60" s="68" t="s">
        <v>78</v>
      </c>
      <c r="B60" s="69"/>
      <c r="C60" s="69"/>
      <c r="D60" s="69"/>
      <c r="E60" s="69"/>
      <c r="F60" s="69"/>
      <c r="G60" s="69"/>
      <c r="H60" s="69"/>
      <c r="I60" s="69"/>
      <c r="J60" s="69"/>
      <c r="K60" s="70"/>
      <c r="L60" s="71">
        <f>+SUM(L44+L46+L48+L50+L52+L54+L56+L58)</f>
        <v>67211.12</v>
      </c>
      <c r="M60" s="72">
        <f>+SUM(M44:M58)</f>
        <v>48</v>
      </c>
      <c r="N60" s="18">
        <f>SUM(N44:N58)</f>
        <v>2154</v>
      </c>
    </row>
    <row r="61" spans="1:15" x14ac:dyDescent="0.25">
      <c r="A61" s="66" t="s">
        <v>87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5" x14ac:dyDescent="0.25">
      <c r="A62" s="35" t="s">
        <v>14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</sheetData>
  <mergeCells count="125">
    <mergeCell ref="A61:N61"/>
    <mergeCell ref="A60:K60"/>
    <mergeCell ref="A41:N41"/>
    <mergeCell ref="A58:A59"/>
    <mergeCell ref="B58:B59"/>
    <mergeCell ref="C59:N59"/>
    <mergeCell ref="G42:L42"/>
    <mergeCell ref="A42:A43"/>
    <mergeCell ref="B42:B43"/>
    <mergeCell ref="C42:C43"/>
    <mergeCell ref="D42:D43"/>
    <mergeCell ref="E42:E43"/>
    <mergeCell ref="F42:F43"/>
    <mergeCell ref="M42:M43"/>
    <mergeCell ref="N42:N43"/>
    <mergeCell ref="B50:B51"/>
    <mergeCell ref="C51:N51"/>
    <mergeCell ref="A52:A53"/>
    <mergeCell ref="B52:B53"/>
    <mergeCell ref="C53:N53"/>
    <mergeCell ref="A54:A55"/>
    <mergeCell ref="B54:B55"/>
    <mergeCell ref="C55:N55"/>
    <mergeCell ref="A56:A57"/>
    <mergeCell ref="B56:B57"/>
    <mergeCell ref="C57:N57"/>
    <mergeCell ref="A44:A45"/>
    <mergeCell ref="B44:B45"/>
    <mergeCell ref="C45:N45"/>
    <mergeCell ref="A46:A47"/>
    <mergeCell ref="B46:B47"/>
    <mergeCell ref="C47:N47"/>
    <mergeCell ref="A48:A49"/>
    <mergeCell ref="B48:B49"/>
    <mergeCell ref="C49:N49"/>
    <mergeCell ref="F34:F35"/>
    <mergeCell ref="G34:K34"/>
    <mergeCell ref="L34:L35"/>
    <mergeCell ref="M34:M35"/>
    <mergeCell ref="A40:J40"/>
    <mergeCell ref="A36:A37"/>
    <mergeCell ref="B36:B37"/>
    <mergeCell ref="C37:M37"/>
    <mergeCell ref="A38:A39"/>
    <mergeCell ref="B38:B39"/>
    <mergeCell ref="C39:M39"/>
    <mergeCell ref="A22:A23"/>
    <mergeCell ref="B22:B23"/>
    <mergeCell ref="C23:M23"/>
    <mergeCell ref="A24:J24"/>
    <mergeCell ref="A19:M19"/>
    <mergeCell ref="A20:A21"/>
    <mergeCell ref="B20:B21"/>
    <mergeCell ref="C20:C21"/>
    <mergeCell ref="D20:D21"/>
    <mergeCell ref="E20:E21"/>
    <mergeCell ref="F20:F21"/>
    <mergeCell ref="G20:K20"/>
    <mergeCell ref="L20:L21"/>
    <mergeCell ref="M20:M21"/>
    <mergeCell ref="A16:A17"/>
    <mergeCell ref="B16:B17"/>
    <mergeCell ref="C17:M17"/>
    <mergeCell ref="A18:J18"/>
    <mergeCell ref="A13:M13"/>
    <mergeCell ref="A14:A15"/>
    <mergeCell ref="B14:B15"/>
    <mergeCell ref="C14:C15"/>
    <mergeCell ref="D14:D15"/>
    <mergeCell ref="E14:E15"/>
    <mergeCell ref="F14:F15"/>
    <mergeCell ref="G14:K14"/>
    <mergeCell ref="L14:L15"/>
    <mergeCell ref="M14:M15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C11:M11"/>
    <mergeCell ref="A12:J12"/>
    <mergeCell ref="A10:A11"/>
    <mergeCell ref="B10:B11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32:J32"/>
    <mergeCell ref="A62:M62"/>
    <mergeCell ref="A28:A29"/>
    <mergeCell ref="B28:B29"/>
    <mergeCell ref="C29:M29"/>
    <mergeCell ref="A30:A31"/>
    <mergeCell ref="B30:B31"/>
    <mergeCell ref="C31:M31"/>
    <mergeCell ref="A25:M25"/>
    <mergeCell ref="A26:A27"/>
    <mergeCell ref="B26:B27"/>
    <mergeCell ref="C26:C27"/>
    <mergeCell ref="D26:D27"/>
    <mergeCell ref="E26:E27"/>
    <mergeCell ref="F26:F27"/>
    <mergeCell ref="G26:K26"/>
    <mergeCell ref="L26:L27"/>
    <mergeCell ref="M26:M27"/>
    <mergeCell ref="A33:M33"/>
    <mergeCell ref="A34:A35"/>
    <mergeCell ref="B34:B35"/>
    <mergeCell ref="C34:C35"/>
    <mergeCell ref="D34:D35"/>
    <mergeCell ref="E34:E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2017-11-14T19:58:45Z</dcterms:modified>
</cp:coreProperties>
</file>