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78" i="1" l="1"/>
  <c r="M78" i="1"/>
  <c r="L76" i="1"/>
  <c r="K76" i="1"/>
  <c r="L70" i="1"/>
  <c r="K70" i="1" s="1"/>
  <c r="L68" i="1"/>
  <c r="K68" i="1" s="1"/>
  <c r="L66" i="1"/>
  <c r="L64" i="1"/>
  <c r="K64" i="1" s="1"/>
  <c r="L78" i="1" l="1"/>
  <c r="K66" i="1"/>
  <c r="M40" i="1" l="1"/>
  <c r="L40" i="1"/>
  <c r="L12" i="1" l="1"/>
  <c r="M12" i="1"/>
  <c r="K12" i="1"/>
</calcChain>
</file>

<file path=xl/sharedStrings.xml><?xml version="1.0" encoding="utf-8"?>
<sst xmlns="http://schemas.openxmlformats.org/spreadsheetml/2006/main" count="295" uniqueCount="100">
  <si>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</si>
  <si>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</si>
  <si>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</si>
  <si>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</si>
  <si>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</si>
  <si>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</si>
  <si>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</si>
  <si>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</si>
  <si>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</si>
  <si>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</si>
  <si>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</si>
  <si>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</si>
  <si>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</si>
  <si>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</si>
  <si>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</si>
  <si>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</si>
  <si>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</si>
  <si>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</si>
  <si>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</si>
  <si>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</si>
  <si>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</si>
  <si>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</si>
  <si>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</si>
  <si>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</si>
  <si>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</si>
  <si>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</si>
  <si>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</si>
  <si>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</si>
  <si>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</si>
  <si>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</si>
  <si>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</si>
  <si>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</si>
  <si>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</si>
  <si>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</si>
  <si>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</si>
  <si>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</si>
  <si>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</si>
  <si>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</si>
  <si>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</si>
  <si>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</si>
  <si>
    <t>Mês: Maio / 2017</t>
  </si>
  <si>
    <t>Portas Abertas - Centro Universitário Estácio Santa Catarina</t>
  </si>
  <si>
    <t>Estudantes graduação</t>
  </si>
  <si>
    <t>George Brasil P. Pítsica</t>
  </si>
  <si>
    <t>TCE Auditório</t>
  </si>
  <si>
    <t>Portas Abertas - Centro Universitário de Brusque - UNIFEBE</t>
  </si>
  <si>
    <t>Estudantes 7ª e 8ª fase de Direito</t>
  </si>
  <si>
    <t>Christiano Augusto Apocalypse Rodrigues (DAF/CLIC)</t>
  </si>
  <si>
    <t>TCE</t>
  </si>
  <si>
    <t>Mês: Junho / 2017</t>
  </si>
  <si>
    <t>14/6</t>
  </si>
  <si>
    <t>Portas Abertas -  UNIVALI - Universidade do Vale do Itajaí – Campus Biguaçú</t>
  </si>
  <si>
    <t>Celso Guerini</t>
  </si>
  <si>
    <t xml:space="preserve">TCE Salas 1 e 2 do ICON </t>
  </si>
  <si>
    <t>09/6</t>
  </si>
  <si>
    <t>Portas Abertas - UNISOCIESC – Sociedade Educacional de Santa Catarina</t>
  </si>
  <si>
    <t>Estudantes Graduação Ciências Contábeis</t>
  </si>
  <si>
    <r>
      <rPr>
        <b/>
        <sz val="9"/>
        <rFont val="Garamond"/>
        <family val="1"/>
      </rPr>
      <t>Paulo José Bastos</t>
    </r>
    <r>
      <rPr>
        <b/>
        <sz val="9"/>
        <color rgb="FFFF0000"/>
        <rFont val="Garamond"/>
        <family val="1"/>
      </rPr>
      <t xml:space="preserve"> </t>
    </r>
  </si>
  <si>
    <t>Mês: Julho / 2017</t>
  </si>
  <si>
    <t xml:space="preserve"> XVII Ciclo de Estudos de Controle Público da Administração Municipal</t>
  </si>
  <si>
    <t>direta</t>
  </si>
  <si>
    <t>juridicionados</t>
  </si>
  <si>
    <t>São Miguel do Oeste/SC</t>
  </si>
  <si>
    <t>Chapecó/SC</t>
  </si>
  <si>
    <t>Joaçaba/SC</t>
  </si>
  <si>
    <t>Palhoça/SC</t>
  </si>
  <si>
    <t>Criciuma/SC</t>
  </si>
  <si>
    <t>Capivari de Baixo/SC</t>
  </si>
  <si>
    <t>Blumenau/SC</t>
  </si>
  <si>
    <t>Itajai/SC</t>
  </si>
  <si>
    <t>NA = Não disponível (na data)/NA = Não aplicável/Terceiros = patrocinado pela associação dos municípios.</t>
  </si>
  <si>
    <t>T O T A L</t>
  </si>
  <si>
    <t>15/8</t>
  </si>
  <si>
    <t>Debate sobre a participação do cidadão e o papel das ouvidorias - IRB (Sul)</t>
  </si>
  <si>
    <t>terceiros</t>
  </si>
  <si>
    <t>Florianópolis/SC</t>
  </si>
  <si>
    <t>Lista de participantes Instituto Rui Barbosa.</t>
  </si>
  <si>
    <t>VALOR UNITÁRIO</t>
  </si>
  <si>
    <t>COFFEE
BREAK</t>
  </si>
  <si>
    <t>1/8</t>
  </si>
  <si>
    <t>Joinville/SC</t>
  </si>
  <si>
    <t>2/8</t>
  </si>
  <si>
    <t>Jaraguá do Sul/SC</t>
  </si>
  <si>
    <t>8/8</t>
  </si>
  <si>
    <t>Lages/SC</t>
  </si>
  <si>
    <t>9/8</t>
  </si>
  <si>
    <t>Rio do Sul/SC</t>
  </si>
  <si>
    <t>Portas Abertas - Excola Pedro II - Blumenau</t>
  </si>
  <si>
    <t>TAC Valdelei Rouver - 4503848</t>
  </si>
  <si>
    <t>Lista de participantes no SIAP (sala de treinamento do ICON).</t>
  </si>
  <si>
    <t>14/8</t>
  </si>
  <si>
    <t>Portas Abertas - Centro Universitário Barriga Verde - Orleãs</t>
  </si>
  <si>
    <t>AFC Odir Gomes da Rocha Neto - 4509439</t>
  </si>
  <si>
    <t>Mês: Agosto / 2017</t>
  </si>
  <si>
    <t>Lista de participantes no SIAP.</t>
  </si>
  <si>
    <t>Mês: Setembro / 2017</t>
  </si>
  <si>
    <t>TRANSLADOS</t>
  </si>
  <si>
    <t>DIVULGAÇÃO</t>
  </si>
  <si>
    <t>BLOCOS, PASTAS E CANETAS</t>
  </si>
  <si>
    <t>Lista de participantes jurisdicionados no  SIAP.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</si>
</sst>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&quot;R$&quot;\ #,##0.00;[Red]&quot;R$&quot;\ #,##0.00"/>
    <numFmt numFmtId="165" formatCode="&quot;R$&quot;\ #,##0.00"/>
    <numFmt numFmtId="167" formatCode="d/m;@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  <font>
      <b/>
      <sz val="9"/>
      <color rgb="FFFF0000"/>
      <name val="Garamond"/>
      <family val="1"/>
    </font>
    <font>
      <b/>
      <sz val="9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name val="Garamond"/>
      <family val="1"/>
    </font>
    <font>
      <b/>
      <sz val="7"/>
      <name val="Arial"/>
      <family val="2"/>
    </font>
    <font>
      <sz val="9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7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" fontId="12" fillId="7" borderId="7" xfId="0" applyNumberFormat="1" applyFont="1" applyFill="1" applyBorder="1" applyAlignment="1">
      <alignment vertical="center"/>
    </xf>
    <xf numFmtId="16" fontId="12" fillId="7" borderId="11" xfId="0" applyNumberFormat="1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5" fillId="0" borderId="6" xfId="1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" fontId="10" fillId="6" borderId="2" xfId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0" fillId="6" borderId="2" xfId="1" applyNumberFormat="1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7" fontId="10" fillId="4" borderId="9" xfId="0" applyNumberFormat="1" applyFont="1" applyFill="1" applyBorder="1" applyAlignment="1">
      <alignment horizontal="center" vertical="center" wrapText="1"/>
    </xf>
    <xf numFmtId="167" fontId="10" fillId="4" borderId="10" xfId="0" applyNumberFormat="1" applyFont="1" applyFill="1" applyBorder="1" applyAlignment="1">
      <alignment horizontal="center" vertical="center" wrapText="1"/>
    </xf>
    <xf numFmtId="8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81" zoomScale="90" zoomScaleNormal="90" workbookViewId="0">
      <selection activeCell="B97" sqref="B97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1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1.85546875" customWidth="1"/>
    <col min="14" max="14" width="15.7109375" customWidth="1"/>
  </cols>
  <sheetData>
    <row r="1" spans="1:13" ht="30" customHeight="1" x14ac:dyDescent="0.2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1" customFormat="1" ht="21.75" customHeight="1" x14ac:dyDescent="0.2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 customHeight="1" x14ac:dyDescent="0.25">
      <c r="A3" s="36" t="s">
        <v>0</v>
      </c>
      <c r="B3" s="36" t="s">
        <v>1</v>
      </c>
      <c r="C3" s="38" t="s">
        <v>2</v>
      </c>
      <c r="D3" s="36" t="s">
        <v>3</v>
      </c>
      <c r="E3" s="36" t="s">
        <v>4</v>
      </c>
      <c r="F3" s="36" t="s">
        <v>5</v>
      </c>
      <c r="G3" s="40" t="s">
        <v>22</v>
      </c>
      <c r="H3" s="40"/>
      <c r="I3" s="40"/>
      <c r="J3" s="40"/>
      <c r="K3" s="41"/>
      <c r="L3" s="36" t="s">
        <v>6</v>
      </c>
      <c r="M3" s="42" t="s">
        <v>7</v>
      </c>
    </row>
    <row r="4" spans="1:13" ht="28.5" customHeight="1" x14ac:dyDescent="0.25">
      <c r="A4" s="37"/>
      <c r="B4" s="37"/>
      <c r="C4" s="39"/>
      <c r="D4" s="37"/>
      <c r="E4" s="37"/>
      <c r="F4" s="37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37"/>
      <c r="M4" s="43"/>
    </row>
    <row r="5" spans="1:13" s="1" customFormat="1" ht="22.5" customHeight="1" x14ac:dyDescent="0.25">
      <c r="A5" s="28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s="1" customFormat="1" ht="21" customHeight="1" x14ac:dyDescent="0.25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3"/>
      <c r="K6" s="3"/>
      <c r="L6" s="4"/>
      <c r="M6" s="4"/>
    </row>
    <row r="7" spans="1:13" s="1" customFormat="1" ht="21.75" customHeight="1" x14ac:dyDescent="0.25">
      <c r="A7" s="55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 customHeight="1" x14ac:dyDescent="0.25">
      <c r="A8" s="36" t="s">
        <v>0</v>
      </c>
      <c r="B8" s="36" t="s">
        <v>1</v>
      </c>
      <c r="C8" s="38" t="s">
        <v>2</v>
      </c>
      <c r="D8" s="36" t="s">
        <v>3</v>
      </c>
      <c r="E8" s="36" t="s">
        <v>4</v>
      </c>
      <c r="F8" s="36" t="s">
        <v>5</v>
      </c>
      <c r="G8" s="40" t="s">
        <v>22</v>
      </c>
      <c r="H8" s="40"/>
      <c r="I8" s="40"/>
      <c r="J8" s="40"/>
      <c r="K8" s="41"/>
      <c r="L8" s="36" t="s">
        <v>6</v>
      </c>
      <c r="M8" s="42" t="s">
        <v>7</v>
      </c>
    </row>
    <row r="9" spans="1:13" ht="28.5" customHeight="1" x14ac:dyDescent="0.25">
      <c r="A9" s="37"/>
      <c r="B9" s="37"/>
      <c r="C9" s="39"/>
      <c r="D9" s="37"/>
      <c r="E9" s="37"/>
      <c r="F9" s="37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37"/>
      <c r="M9" s="43"/>
    </row>
    <row r="10" spans="1:13" ht="21" customHeight="1" x14ac:dyDescent="0.25">
      <c r="A10" s="51">
        <v>42780</v>
      </c>
      <c r="B10" s="53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52"/>
      <c r="B11" s="54"/>
      <c r="C11" s="57" t="s">
        <v>21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1" customFormat="1" ht="21" customHeight="1" x14ac:dyDescent="0.25">
      <c r="A12" s="31" t="s">
        <v>12</v>
      </c>
      <c r="B12" s="32"/>
      <c r="C12" s="32"/>
      <c r="D12" s="32"/>
      <c r="E12" s="32"/>
      <c r="F12" s="32"/>
      <c r="G12" s="32"/>
      <c r="H12" s="32"/>
      <c r="I12" s="32"/>
      <c r="J12" s="33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55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5" customHeight="1" x14ac:dyDescent="0.25">
      <c r="A14" s="36" t="s">
        <v>0</v>
      </c>
      <c r="B14" s="36" t="s">
        <v>1</v>
      </c>
      <c r="C14" s="38" t="s">
        <v>2</v>
      </c>
      <c r="D14" s="36" t="s">
        <v>3</v>
      </c>
      <c r="E14" s="36" t="s">
        <v>4</v>
      </c>
      <c r="F14" s="36" t="s">
        <v>5</v>
      </c>
      <c r="G14" s="40" t="s">
        <v>22</v>
      </c>
      <c r="H14" s="40"/>
      <c r="I14" s="40"/>
      <c r="J14" s="40"/>
      <c r="K14" s="41"/>
      <c r="L14" s="36" t="s">
        <v>6</v>
      </c>
      <c r="M14" s="42" t="s">
        <v>7</v>
      </c>
    </row>
    <row r="15" spans="1:13" ht="28.5" customHeight="1" x14ac:dyDescent="0.25">
      <c r="A15" s="37"/>
      <c r="B15" s="37"/>
      <c r="C15" s="39"/>
      <c r="D15" s="37"/>
      <c r="E15" s="37"/>
      <c r="F15" s="37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37"/>
      <c r="M15" s="43"/>
    </row>
    <row r="16" spans="1:13" s="1" customFormat="1" ht="45.75" customHeight="1" x14ac:dyDescent="0.25">
      <c r="A16" s="51">
        <v>42810</v>
      </c>
      <c r="B16" s="53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52"/>
      <c r="B17" s="54"/>
      <c r="C17" s="48" t="s">
        <v>31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1" customFormat="1" ht="21.75" customHeight="1" x14ac:dyDescent="0.25">
      <c r="A18" s="31" t="s">
        <v>12</v>
      </c>
      <c r="B18" s="32"/>
      <c r="C18" s="32"/>
      <c r="D18" s="32"/>
      <c r="E18" s="32"/>
      <c r="F18" s="32"/>
      <c r="G18" s="32">
        <v>0</v>
      </c>
      <c r="H18" s="32">
        <v>0</v>
      </c>
      <c r="I18" s="32">
        <v>0</v>
      </c>
      <c r="J18" s="33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55" t="s">
        <v>33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5" customHeight="1" x14ac:dyDescent="0.25">
      <c r="A20" s="36" t="s">
        <v>0</v>
      </c>
      <c r="B20" s="36" t="s">
        <v>1</v>
      </c>
      <c r="C20" s="38" t="s">
        <v>2</v>
      </c>
      <c r="D20" s="36" t="s">
        <v>3</v>
      </c>
      <c r="E20" s="36" t="s">
        <v>4</v>
      </c>
      <c r="F20" s="36" t="s">
        <v>5</v>
      </c>
      <c r="G20" s="40" t="s">
        <v>22</v>
      </c>
      <c r="H20" s="40"/>
      <c r="I20" s="40"/>
      <c r="J20" s="40"/>
      <c r="K20" s="41"/>
      <c r="L20" s="36" t="s">
        <v>6</v>
      </c>
      <c r="M20" s="42" t="s">
        <v>7</v>
      </c>
    </row>
    <row r="21" spans="1:13" ht="28.5" customHeight="1" x14ac:dyDescent="0.25">
      <c r="A21" s="37"/>
      <c r="B21" s="37"/>
      <c r="C21" s="39"/>
      <c r="D21" s="37"/>
      <c r="E21" s="37"/>
      <c r="F21" s="37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37"/>
      <c r="M21" s="43"/>
    </row>
    <row r="22" spans="1:13" s="1" customFormat="1" ht="24" x14ac:dyDescent="0.25">
      <c r="A22" s="51">
        <v>42851</v>
      </c>
      <c r="B22" s="53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52"/>
      <c r="B23" s="54"/>
      <c r="C23" s="48" t="s">
        <v>39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1" customFormat="1" ht="21.75" customHeight="1" x14ac:dyDescent="0.25">
      <c r="A24" s="31" t="s">
        <v>12</v>
      </c>
      <c r="B24" s="32"/>
      <c r="C24" s="32"/>
      <c r="D24" s="32"/>
      <c r="E24" s="32"/>
      <c r="F24" s="32"/>
      <c r="G24" s="32">
        <v>0</v>
      </c>
      <c r="H24" s="32">
        <v>0</v>
      </c>
      <c r="I24" s="32">
        <v>0</v>
      </c>
      <c r="J24" s="33">
        <v>0</v>
      </c>
      <c r="K24" s="3">
        <v>0</v>
      </c>
      <c r="L24" s="8">
        <v>2</v>
      </c>
      <c r="M24" s="8">
        <v>17</v>
      </c>
    </row>
    <row r="25" spans="1:13" s="1" customFormat="1" ht="21.75" customHeight="1" x14ac:dyDescent="0.25">
      <c r="A25" s="55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 customHeight="1" x14ac:dyDescent="0.25">
      <c r="A26" s="36" t="s">
        <v>0</v>
      </c>
      <c r="B26" s="36" t="s">
        <v>1</v>
      </c>
      <c r="C26" s="38" t="s">
        <v>2</v>
      </c>
      <c r="D26" s="36" t="s">
        <v>3</v>
      </c>
      <c r="E26" s="36" t="s">
        <v>4</v>
      </c>
      <c r="F26" s="36" t="s">
        <v>5</v>
      </c>
      <c r="G26" s="40" t="s">
        <v>22</v>
      </c>
      <c r="H26" s="40"/>
      <c r="I26" s="40"/>
      <c r="J26" s="40"/>
      <c r="K26" s="41"/>
      <c r="L26" s="36" t="s">
        <v>6</v>
      </c>
      <c r="M26" s="42" t="s">
        <v>7</v>
      </c>
    </row>
    <row r="27" spans="1:13" ht="28.5" customHeight="1" x14ac:dyDescent="0.25">
      <c r="A27" s="37"/>
      <c r="B27" s="37"/>
      <c r="C27" s="39"/>
      <c r="D27" s="37"/>
      <c r="E27" s="37"/>
      <c r="F27" s="37"/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37"/>
      <c r="M27" s="43"/>
    </row>
    <row r="28" spans="1:13" s="1" customFormat="1" ht="24.95" customHeight="1" x14ac:dyDescent="0.25">
      <c r="A28" s="51">
        <v>42877</v>
      </c>
      <c r="B28" s="53" t="s">
        <v>41</v>
      </c>
      <c r="C28" s="5" t="s">
        <v>35</v>
      </c>
      <c r="D28" s="6" t="s">
        <v>42</v>
      </c>
      <c r="E28" s="5" t="s">
        <v>43</v>
      </c>
      <c r="F28" s="6" t="s">
        <v>44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">
        <v>2</v>
      </c>
      <c r="M28" s="5">
        <v>42</v>
      </c>
    </row>
    <row r="29" spans="1:13" s="1" customFormat="1" ht="24.95" customHeight="1" x14ac:dyDescent="0.25">
      <c r="A29" s="52"/>
      <c r="B29" s="54"/>
      <c r="C29" s="48" t="s">
        <v>39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1" customFormat="1" ht="37.5" customHeight="1" x14ac:dyDescent="0.25">
      <c r="A30" s="51">
        <v>42880</v>
      </c>
      <c r="B30" s="53" t="s">
        <v>45</v>
      </c>
      <c r="C30" s="5" t="s">
        <v>35</v>
      </c>
      <c r="D30" s="6" t="s">
        <v>46</v>
      </c>
      <c r="E30" s="5" t="s">
        <v>47</v>
      </c>
      <c r="F30" s="6" t="s">
        <v>48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">
        <v>2</v>
      </c>
      <c r="M30" s="5">
        <v>44</v>
      </c>
    </row>
    <row r="31" spans="1:13" s="1" customFormat="1" ht="24.95" customHeight="1" x14ac:dyDescent="0.25">
      <c r="A31" s="52"/>
      <c r="B31" s="54"/>
      <c r="C31" s="48" t="s">
        <v>39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24" customHeight="1" x14ac:dyDescent="0.25">
      <c r="A32" s="31" t="s">
        <v>12</v>
      </c>
      <c r="B32" s="32"/>
      <c r="C32" s="32"/>
      <c r="D32" s="32"/>
      <c r="E32" s="32"/>
      <c r="F32" s="32"/>
      <c r="G32" s="32">
        <v>0</v>
      </c>
      <c r="H32" s="32">
        <v>0</v>
      </c>
      <c r="I32" s="32">
        <v>0</v>
      </c>
      <c r="J32" s="33">
        <v>0</v>
      </c>
      <c r="K32" s="3">
        <v>0</v>
      </c>
      <c r="L32" s="8">
        <v>4</v>
      </c>
      <c r="M32" s="8">
        <v>86</v>
      </c>
    </row>
    <row r="33" spans="1:14" s="1" customFormat="1" ht="21.75" customHeight="1" x14ac:dyDescent="0.25">
      <c r="A33" s="55" t="s">
        <v>49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4" ht="15" customHeight="1" x14ac:dyDescent="0.25">
      <c r="A34" s="36" t="s">
        <v>0</v>
      </c>
      <c r="B34" s="36" t="s">
        <v>1</v>
      </c>
      <c r="C34" s="38" t="s">
        <v>2</v>
      </c>
      <c r="D34" s="36" t="s">
        <v>3</v>
      </c>
      <c r="E34" s="36" t="s">
        <v>4</v>
      </c>
      <c r="F34" s="36" t="s">
        <v>5</v>
      </c>
      <c r="G34" s="40" t="s">
        <v>22</v>
      </c>
      <c r="H34" s="40"/>
      <c r="I34" s="40"/>
      <c r="J34" s="40"/>
      <c r="K34" s="41"/>
      <c r="L34" s="36" t="s">
        <v>6</v>
      </c>
      <c r="M34" s="42" t="s">
        <v>7</v>
      </c>
    </row>
    <row r="35" spans="1:14" ht="28.5" customHeight="1" x14ac:dyDescent="0.25">
      <c r="A35" s="37"/>
      <c r="B35" s="37"/>
      <c r="C35" s="39"/>
      <c r="D35" s="37"/>
      <c r="E35" s="37"/>
      <c r="F35" s="37"/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37"/>
      <c r="M35" s="43"/>
    </row>
    <row r="36" spans="1:14" s="1" customFormat="1" ht="42" customHeight="1" x14ac:dyDescent="0.25">
      <c r="A36" s="44" t="s">
        <v>50</v>
      </c>
      <c r="B36" s="46" t="s">
        <v>51</v>
      </c>
      <c r="C36" s="9" t="s">
        <v>35</v>
      </c>
      <c r="D36" s="9" t="s">
        <v>42</v>
      </c>
      <c r="E36" s="10" t="s">
        <v>52</v>
      </c>
      <c r="F36" s="9" t="s">
        <v>53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9">
        <v>2</v>
      </c>
      <c r="M36" s="9">
        <v>38</v>
      </c>
    </row>
    <row r="37" spans="1:14" s="1" customFormat="1" ht="27.75" customHeight="1" x14ac:dyDescent="0.25">
      <c r="A37" s="45"/>
      <c r="B37" s="47"/>
      <c r="C37" s="48" t="s">
        <v>39</v>
      </c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4" s="1" customFormat="1" ht="37.5" customHeight="1" x14ac:dyDescent="0.25">
      <c r="A38" s="44" t="s">
        <v>54</v>
      </c>
      <c r="B38" s="46" t="s">
        <v>55</v>
      </c>
      <c r="C38" s="9" t="s">
        <v>35</v>
      </c>
      <c r="D38" s="9" t="s">
        <v>56</v>
      </c>
      <c r="E38" s="12" t="s">
        <v>57</v>
      </c>
      <c r="F38" s="9" t="s">
        <v>53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9">
        <v>2</v>
      </c>
      <c r="M38" s="9">
        <v>30</v>
      </c>
    </row>
    <row r="39" spans="1:14" s="1" customFormat="1" ht="27.75" customHeight="1" x14ac:dyDescent="0.25">
      <c r="A39" s="45"/>
      <c r="B39" s="47"/>
      <c r="C39" s="48" t="s">
        <v>39</v>
      </c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4" s="1" customFormat="1" ht="27" customHeight="1" x14ac:dyDescent="0.25">
      <c r="A40" s="31" t="s">
        <v>71</v>
      </c>
      <c r="B40" s="32"/>
      <c r="C40" s="32"/>
      <c r="D40" s="32"/>
      <c r="E40" s="32"/>
      <c r="F40" s="32"/>
      <c r="G40" s="32">
        <v>0</v>
      </c>
      <c r="H40" s="32">
        <v>0</v>
      </c>
      <c r="I40" s="32">
        <v>0</v>
      </c>
      <c r="J40" s="33">
        <v>0</v>
      </c>
      <c r="K40" s="3">
        <v>0</v>
      </c>
      <c r="L40" s="8">
        <f>+L36+L38</f>
        <v>4</v>
      </c>
      <c r="M40" s="8">
        <f>+M36+M38</f>
        <v>68</v>
      </c>
    </row>
    <row r="41" spans="1:14" s="1" customFormat="1" ht="21.75" customHeight="1" x14ac:dyDescent="0.25">
      <c r="A41" s="55" t="s">
        <v>58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4" ht="28.5" customHeight="1" x14ac:dyDescent="0.25">
      <c r="A42" s="36" t="s">
        <v>0</v>
      </c>
      <c r="B42" s="36" t="s">
        <v>1</v>
      </c>
      <c r="C42" s="38" t="s">
        <v>2</v>
      </c>
      <c r="D42" s="36" t="s">
        <v>3</v>
      </c>
      <c r="E42" s="36" t="s">
        <v>4</v>
      </c>
      <c r="F42" s="36" t="s">
        <v>5</v>
      </c>
      <c r="G42" s="68" t="s">
        <v>22</v>
      </c>
      <c r="H42" s="69"/>
      <c r="I42" s="69"/>
      <c r="J42" s="69"/>
      <c r="K42" s="69"/>
      <c r="L42" s="70"/>
      <c r="M42" s="36" t="s">
        <v>6</v>
      </c>
      <c r="N42" s="42" t="s">
        <v>7</v>
      </c>
    </row>
    <row r="43" spans="1:14" ht="28.5" customHeight="1" x14ac:dyDescent="0.25">
      <c r="A43" s="37"/>
      <c r="B43" s="37"/>
      <c r="C43" s="39"/>
      <c r="D43" s="37"/>
      <c r="E43" s="37"/>
      <c r="F43" s="37"/>
      <c r="G43" s="67" t="s">
        <v>96</v>
      </c>
      <c r="H43" s="67" t="s">
        <v>9</v>
      </c>
      <c r="I43" s="67" t="s">
        <v>97</v>
      </c>
      <c r="J43" s="67" t="s">
        <v>98</v>
      </c>
      <c r="K43" s="67" t="s">
        <v>77</v>
      </c>
      <c r="L43" s="71" t="s">
        <v>12</v>
      </c>
      <c r="M43" s="37"/>
      <c r="N43" s="43"/>
    </row>
    <row r="44" spans="1:14" s="1" customFormat="1" ht="32.1" customHeight="1" x14ac:dyDescent="0.25">
      <c r="A44" s="72">
        <v>42927</v>
      </c>
      <c r="B44" s="46" t="s">
        <v>59</v>
      </c>
      <c r="C44" s="9" t="s">
        <v>60</v>
      </c>
      <c r="D44" s="9" t="s">
        <v>61</v>
      </c>
      <c r="E44" s="9" t="s">
        <v>18</v>
      </c>
      <c r="F44" s="9" t="s">
        <v>62</v>
      </c>
      <c r="G44" s="74">
        <v>354.5</v>
      </c>
      <c r="H44" s="74">
        <v>8883.33</v>
      </c>
      <c r="I44" s="74">
        <v>138.13999999999999</v>
      </c>
      <c r="J44" s="74">
        <v>1068.8499999999999</v>
      </c>
      <c r="K44" s="74">
        <v>42.81</v>
      </c>
      <c r="L44" s="74">
        <v>10444.82</v>
      </c>
      <c r="M44" s="75">
        <v>6</v>
      </c>
      <c r="N44" s="75">
        <v>244</v>
      </c>
    </row>
    <row r="45" spans="1:14" s="1" customFormat="1" ht="21.95" customHeight="1" x14ac:dyDescent="0.25">
      <c r="A45" s="73"/>
      <c r="B45" s="47"/>
      <c r="C45" s="76" t="s">
        <v>99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1" customFormat="1" ht="32.1" customHeight="1" x14ac:dyDescent="0.25">
      <c r="A46" s="72">
        <v>42928</v>
      </c>
      <c r="B46" s="46" t="s">
        <v>59</v>
      </c>
      <c r="C46" s="9" t="s">
        <v>60</v>
      </c>
      <c r="D46" s="9" t="s">
        <v>61</v>
      </c>
      <c r="E46" s="9" t="s">
        <v>18</v>
      </c>
      <c r="F46" s="9" t="s">
        <v>63</v>
      </c>
      <c r="G46" s="74">
        <v>733.71</v>
      </c>
      <c r="H46" s="74">
        <v>8883.34</v>
      </c>
      <c r="I46" s="74">
        <v>287.60000000000002</v>
      </c>
      <c r="J46" s="74">
        <v>2225.31</v>
      </c>
      <c r="K46" s="74">
        <v>23.88</v>
      </c>
      <c r="L46" s="74">
        <v>12129.96</v>
      </c>
      <c r="M46" s="75">
        <v>6</v>
      </c>
      <c r="N46" s="75">
        <v>508</v>
      </c>
    </row>
    <row r="47" spans="1:14" s="1" customFormat="1" ht="21.95" customHeight="1" x14ac:dyDescent="0.25">
      <c r="A47" s="73"/>
      <c r="B47" s="47"/>
      <c r="C47" s="76" t="s">
        <v>99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1" customFormat="1" ht="32.1" customHeight="1" x14ac:dyDescent="0.25">
      <c r="A48" s="72">
        <v>42929</v>
      </c>
      <c r="B48" s="46" t="s">
        <v>59</v>
      </c>
      <c r="C48" s="9" t="s">
        <v>60</v>
      </c>
      <c r="D48" s="9" t="s">
        <v>61</v>
      </c>
      <c r="E48" s="9" t="s">
        <v>18</v>
      </c>
      <c r="F48" s="9" t="s">
        <v>64</v>
      </c>
      <c r="G48" s="74">
        <v>451.85</v>
      </c>
      <c r="H48" s="74">
        <v>8883.33</v>
      </c>
      <c r="I48" s="74">
        <v>176.07</v>
      </c>
      <c r="J48" s="74">
        <v>1362.34</v>
      </c>
      <c r="K48" s="74">
        <v>34.96</v>
      </c>
      <c r="L48" s="74">
        <v>10873.59</v>
      </c>
      <c r="M48" s="75">
        <v>6</v>
      </c>
      <c r="N48" s="75">
        <v>311</v>
      </c>
    </row>
    <row r="49" spans="1:14" s="1" customFormat="1" ht="21.95" customHeight="1" x14ac:dyDescent="0.25">
      <c r="A49" s="73"/>
      <c r="B49" s="47"/>
      <c r="C49" s="76" t="s">
        <v>99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1" customFormat="1" ht="32.1" customHeight="1" x14ac:dyDescent="0.25">
      <c r="A50" s="72"/>
      <c r="B50" s="46" t="s">
        <v>59</v>
      </c>
      <c r="C50" s="9" t="s">
        <v>60</v>
      </c>
      <c r="D50" s="9" t="s">
        <v>61</v>
      </c>
      <c r="E50" s="9" t="s">
        <v>18</v>
      </c>
      <c r="F50" s="9" t="s">
        <v>65</v>
      </c>
      <c r="G50" s="74">
        <v>268.79000000000002</v>
      </c>
      <c r="H50" s="74">
        <v>0</v>
      </c>
      <c r="I50" s="74">
        <v>104.74</v>
      </c>
      <c r="J50" s="74">
        <v>810.4</v>
      </c>
      <c r="K50" s="74">
        <v>6.4</v>
      </c>
      <c r="L50" s="74">
        <v>1183.93</v>
      </c>
      <c r="M50" s="75">
        <v>6</v>
      </c>
      <c r="N50" s="75">
        <v>185</v>
      </c>
    </row>
    <row r="51" spans="1:14" s="1" customFormat="1" ht="21.95" customHeight="1" x14ac:dyDescent="0.25">
      <c r="A51" s="73">
        <v>42934</v>
      </c>
      <c r="B51" s="47"/>
      <c r="C51" s="76" t="s">
        <v>99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1" customFormat="1" ht="32.1" customHeight="1" x14ac:dyDescent="0.25">
      <c r="A52" s="72">
        <v>42936</v>
      </c>
      <c r="B52" s="46" t="s">
        <v>59</v>
      </c>
      <c r="C52" s="9" t="s">
        <v>60</v>
      </c>
      <c r="D52" s="9" t="s">
        <v>61</v>
      </c>
      <c r="E52" s="9" t="s">
        <v>18</v>
      </c>
      <c r="F52" s="9" t="s">
        <v>66</v>
      </c>
      <c r="G52" s="74">
        <v>276.05</v>
      </c>
      <c r="H52" s="74">
        <v>6650</v>
      </c>
      <c r="I52" s="74">
        <v>107.57</v>
      </c>
      <c r="J52" s="74">
        <v>832.3</v>
      </c>
      <c r="K52" s="74">
        <v>41.4</v>
      </c>
      <c r="L52" s="74">
        <v>7865.92</v>
      </c>
      <c r="M52" s="75">
        <v>6</v>
      </c>
      <c r="N52" s="75">
        <v>190</v>
      </c>
    </row>
    <row r="53" spans="1:14" s="1" customFormat="1" ht="21.95" customHeight="1" x14ac:dyDescent="0.25">
      <c r="A53" s="73"/>
      <c r="B53" s="47"/>
      <c r="C53" s="76" t="s">
        <v>99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1" customFormat="1" ht="32.1" customHeight="1" x14ac:dyDescent="0.25">
      <c r="A54" s="72">
        <v>42937</v>
      </c>
      <c r="B54" s="46" t="s">
        <v>59</v>
      </c>
      <c r="C54" s="9" t="s">
        <v>60</v>
      </c>
      <c r="D54" s="9" t="s">
        <v>61</v>
      </c>
      <c r="E54" s="9" t="s">
        <v>18</v>
      </c>
      <c r="F54" s="9" t="s">
        <v>67</v>
      </c>
      <c r="G54" s="74">
        <v>213.58</v>
      </c>
      <c r="H54" s="74">
        <v>6650</v>
      </c>
      <c r="I54" s="74">
        <v>83.22</v>
      </c>
      <c r="J54" s="74">
        <v>643.94000000000005</v>
      </c>
      <c r="K54" s="74">
        <v>51.64</v>
      </c>
      <c r="L54" s="74">
        <v>7590.74</v>
      </c>
      <c r="M54" s="75">
        <v>6</v>
      </c>
      <c r="N54" s="75">
        <v>147</v>
      </c>
    </row>
    <row r="55" spans="1:14" s="1" customFormat="1" ht="21.95" customHeight="1" x14ac:dyDescent="0.25">
      <c r="A55" s="73"/>
      <c r="B55" s="47"/>
      <c r="C55" s="76" t="s">
        <v>99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1" customFormat="1" ht="32.1" customHeight="1" x14ac:dyDescent="0.25">
      <c r="A56" s="72">
        <v>42942</v>
      </c>
      <c r="B56" s="46" t="s">
        <v>59</v>
      </c>
      <c r="C56" s="9" t="s">
        <v>60</v>
      </c>
      <c r="D56" s="9" t="s">
        <v>61</v>
      </c>
      <c r="E56" s="9" t="s">
        <v>18</v>
      </c>
      <c r="F56" s="9" t="s">
        <v>68</v>
      </c>
      <c r="G56" s="74">
        <v>477.55</v>
      </c>
      <c r="H56" s="74">
        <v>6740</v>
      </c>
      <c r="I56" s="74">
        <v>185.7</v>
      </c>
      <c r="J56" s="74">
        <v>1436.61</v>
      </c>
      <c r="K56" s="74">
        <v>26.95</v>
      </c>
      <c r="L56" s="74">
        <v>8839.86</v>
      </c>
      <c r="M56" s="75">
        <v>6</v>
      </c>
      <c r="N56" s="75">
        <v>328</v>
      </c>
    </row>
    <row r="57" spans="1:14" s="1" customFormat="1" ht="21.95" customHeight="1" x14ac:dyDescent="0.25">
      <c r="A57" s="73"/>
      <c r="B57" s="47"/>
      <c r="C57" s="76" t="s">
        <v>99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1" customFormat="1" ht="32.1" customHeight="1" x14ac:dyDescent="0.25">
      <c r="A58" s="72">
        <v>42943</v>
      </c>
      <c r="B58" s="46" t="s">
        <v>59</v>
      </c>
      <c r="C58" s="9" t="s">
        <v>60</v>
      </c>
      <c r="D58" s="9" t="s">
        <v>61</v>
      </c>
      <c r="E58" s="9" t="s">
        <v>18</v>
      </c>
      <c r="F58" s="9" t="s">
        <v>69</v>
      </c>
      <c r="G58" s="74">
        <v>350.15</v>
      </c>
      <c r="H58" s="74">
        <v>6740</v>
      </c>
      <c r="I58" s="74">
        <v>136.44</v>
      </c>
      <c r="J58" s="74">
        <v>1055.71</v>
      </c>
      <c r="K58" s="74">
        <v>34.369999999999997</v>
      </c>
      <c r="L58" s="74">
        <v>8282.2999999999993</v>
      </c>
      <c r="M58" s="75">
        <v>6</v>
      </c>
      <c r="N58" s="75">
        <v>241</v>
      </c>
    </row>
    <row r="59" spans="1:14" s="1" customFormat="1" ht="21.95" customHeight="1" x14ac:dyDescent="0.25">
      <c r="A59" s="73"/>
      <c r="B59" s="47"/>
      <c r="C59" s="76" t="s">
        <v>99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1" customFormat="1" x14ac:dyDescent="0.25">
      <c r="A60" s="31" t="s">
        <v>71</v>
      </c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27">
        <v>67211.12</v>
      </c>
      <c r="M60" s="22">
        <v>48</v>
      </c>
      <c r="N60" s="22">
        <v>2154</v>
      </c>
    </row>
    <row r="61" spans="1:14" s="1" customFormat="1" ht="21.75" customHeight="1" x14ac:dyDescent="0.25">
      <c r="A61" s="35" t="s">
        <v>93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" customHeight="1" x14ac:dyDescent="0.25">
      <c r="A62" s="36" t="s">
        <v>0</v>
      </c>
      <c r="B62" s="36" t="s">
        <v>1</v>
      </c>
      <c r="C62" s="38" t="s">
        <v>2</v>
      </c>
      <c r="D62" s="36" t="s">
        <v>3</v>
      </c>
      <c r="E62" s="36" t="s">
        <v>4</v>
      </c>
      <c r="F62" s="36" t="s">
        <v>5</v>
      </c>
      <c r="G62" s="40" t="s">
        <v>22</v>
      </c>
      <c r="H62" s="40"/>
      <c r="I62" s="40"/>
      <c r="J62" s="40"/>
      <c r="K62" s="41"/>
      <c r="L62" s="36" t="s">
        <v>12</v>
      </c>
      <c r="M62" s="36" t="s">
        <v>6</v>
      </c>
      <c r="N62" s="42" t="s">
        <v>7</v>
      </c>
    </row>
    <row r="63" spans="1:14" ht="28.5" customHeight="1" x14ac:dyDescent="0.25">
      <c r="A63" s="37"/>
      <c r="B63" s="37"/>
      <c r="C63" s="39"/>
      <c r="D63" s="37"/>
      <c r="E63" s="37"/>
      <c r="F63" s="37"/>
      <c r="G63" s="2" t="s">
        <v>8</v>
      </c>
      <c r="H63" s="2" t="s">
        <v>9</v>
      </c>
      <c r="I63" s="2" t="s">
        <v>10</v>
      </c>
      <c r="J63" s="2" t="s">
        <v>78</v>
      </c>
      <c r="K63" s="2" t="s">
        <v>77</v>
      </c>
      <c r="L63" s="37"/>
      <c r="M63" s="37"/>
      <c r="N63" s="43"/>
    </row>
    <row r="64" spans="1:14" s="1" customFormat="1" ht="24.75" customHeight="1" x14ac:dyDescent="0.25">
      <c r="A64" s="59" t="s">
        <v>79</v>
      </c>
      <c r="B64" s="63" t="s">
        <v>59</v>
      </c>
      <c r="C64" s="10" t="s">
        <v>60</v>
      </c>
      <c r="D64" s="19" t="s">
        <v>61</v>
      </c>
      <c r="E64" s="10" t="s">
        <v>18</v>
      </c>
      <c r="F64" s="19" t="s">
        <v>80</v>
      </c>
      <c r="G64" s="16">
        <v>377.75</v>
      </c>
      <c r="H64" s="23">
        <v>8060</v>
      </c>
      <c r="I64" s="16">
        <v>147.19999999999999</v>
      </c>
      <c r="J64" s="24">
        <v>1138.94</v>
      </c>
      <c r="K64" s="13">
        <f>+L64/N64</f>
        <v>37.399576923076928</v>
      </c>
      <c r="L64" s="13">
        <f>+SUM(G64:J64)</f>
        <v>9723.8900000000012</v>
      </c>
      <c r="M64" s="20">
        <v>6</v>
      </c>
      <c r="N64" s="10">
        <v>260</v>
      </c>
    </row>
    <row r="65" spans="1:15" s="1" customFormat="1" ht="24.75" customHeight="1" x14ac:dyDescent="0.25">
      <c r="A65" s="60"/>
      <c r="B65" s="64"/>
      <c r="C65" s="61" t="s">
        <v>94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5"/>
    </row>
    <row r="66" spans="1:15" s="1" customFormat="1" ht="24.75" customHeight="1" x14ac:dyDescent="0.25">
      <c r="A66" s="59" t="s">
        <v>81</v>
      </c>
      <c r="B66" s="63" t="s">
        <v>59</v>
      </c>
      <c r="C66" s="10" t="s">
        <v>60</v>
      </c>
      <c r="D66" s="19" t="s">
        <v>61</v>
      </c>
      <c r="E66" s="10" t="s">
        <v>18</v>
      </c>
      <c r="F66" s="19" t="s">
        <v>82</v>
      </c>
      <c r="G66" s="25">
        <v>429.52</v>
      </c>
      <c r="H66" s="26">
        <v>8060</v>
      </c>
      <c r="I66" s="25">
        <v>166.45</v>
      </c>
      <c r="J66" s="26">
        <v>1287.8900000000001</v>
      </c>
      <c r="K66" s="13">
        <f>+L66/N66</f>
        <v>33.822653061224493</v>
      </c>
      <c r="L66" s="13">
        <f>+SUM(G66:J66)</f>
        <v>9943.86</v>
      </c>
      <c r="M66" s="20">
        <v>6</v>
      </c>
      <c r="N66" s="10">
        <v>294</v>
      </c>
    </row>
    <row r="67" spans="1:15" s="1" customFormat="1" ht="24.75" customHeight="1" x14ac:dyDescent="0.25">
      <c r="A67" s="60"/>
      <c r="B67" s="64"/>
      <c r="C67" s="61" t="s">
        <v>94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5"/>
    </row>
    <row r="68" spans="1:15" s="1" customFormat="1" ht="24.75" customHeight="1" x14ac:dyDescent="0.25">
      <c r="A68" s="59" t="s">
        <v>83</v>
      </c>
      <c r="B68" s="63" t="s">
        <v>59</v>
      </c>
      <c r="C68" s="10" t="s">
        <v>60</v>
      </c>
      <c r="D68" s="19" t="s">
        <v>61</v>
      </c>
      <c r="E68" s="10" t="s">
        <v>18</v>
      </c>
      <c r="F68" s="19" t="s">
        <v>84</v>
      </c>
      <c r="G68" s="25">
        <v>341.43</v>
      </c>
      <c r="H68" s="26">
        <v>7875</v>
      </c>
      <c r="I68" s="25">
        <v>133.04</v>
      </c>
      <c r="J68" s="26">
        <v>1029.42</v>
      </c>
      <c r="K68" s="13">
        <f>+L68/N68</f>
        <v>39.910170212765962</v>
      </c>
      <c r="L68" s="13">
        <f>+SUM(G68:J68)</f>
        <v>9378.8900000000012</v>
      </c>
      <c r="M68" s="20">
        <v>6</v>
      </c>
      <c r="N68" s="10">
        <v>235</v>
      </c>
    </row>
    <row r="69" spans="1:15" s="1" customFormat="1" ht="24.75" customHeight="1" x14ac:dyDescent="0.25">
      <c r="A69" s="60"/>
      <c r="B69" s="64"/>
      <c r="C69" s="61" t="s">
        <v>94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5"/>
    </row>
    <row r="70" spans="1:15" s="1" customFormat="1" ht="24.75" customHeight="1" x14ac:dyDescent="0.25">
      <c r="A70" s="59" t="s">
        <v>85</v>
      </c>
      <c r="B70" s="63" t="s">
        <v>59</v>
      </c>
      <c r="C70" s="10" t="s">
        <v>60</v>
      </c>
      <c r="D70" s="19" t="s">
        <v>61</v>
      </c>
      <c r="E70" s="10" t="s">
        <v>18</v>
      </c>
      <c r="F70" s="19" t="s">
        <v>86</v>
      </c>
      <c r="G70" s="25">
        <v>359.86</v>
      </c>
      <c r="H70" s="26">
        <v>7875</v>
      </c>
      <c r="I70" s="25">
        <v>139.83000000000001</v>
      </c>
      <c r="J70" s="26">
        <v>1081.99</v>
      </c>
      <c r="K70" s="13">
        <f>+L70/N70</f>
        <v>38.286153846153844</v>
      </c>
      <c r="L70" s="13">
        <f>+SUM(G70:J70)</f>
        <v>9456.68</v>
      </c>
      <c r="M70" s="20">
        <v>6</v>
      </c>
      <c r="N70" s="10">
        <v>247</v>
      </c>
    </row>
    <row r="71" spans="1:15" s="1" customFormat="1" ht="24.75" customHeight="1" x14ac:dyDescent="0.25">
      <c r="A71" s="60"/>
      <c r="B71" s="64"/>
      <c r="C71" s="61" t="s">
        <v>94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5"/>
    </row>
    <row r="72" spans="1:15" s="1" customFormat="1" ht="24.75" customHeight="1" x14ac:dyDescent="0.25">
      <c r="A72" s="59" t="s">
        <v>72</v>
      </c>
      <c r="B72" s="63" t="s">
        <v>87</v>
      </c>
      <c r="C72" s="21" t="s">
        <v>60</v>
      </c>
      <c r="D72" s="21" t="s">
        <v>36</v>
      </c>
      <c r="E72" s="10" t="s">
        <v>88</v>
      </c>
      <c r="F72" s="10" t="s">
        <v>75</v>
      </c>
      <c r="G72" s="16">
        <v>0</v>
      </c>
      <c r="H72" s="16">
        <v>0</v>
      </c>
      <c r="I72" s="16">
        <v>0</v>
      </c>
      <c r="J72" s="13">
        <v>0</v>
      </c>
      <c r="K72" s="16">
        <v>0</v>
      </c>
      <c r="L72" s="16">
        <v>0</v>
      </c>
      <c r="M72" s="10">
        <v>2</v>
      </c>
      <c r="N72" s="10">
        <v>24</v>
      </c>
    </row>
    <row r="73" spans="1:15" s="1" customFormat="1" ht="24.75" customHeight="1" x14ac:dyDescent="0.25">
      <c r="A73" s="60"/>
      <c r="B73" s="64"/>
      <c r="C73" s="61" t="s">
        <v>89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5"/>
    </row>
    <row r="74" spans="1:15" s="1" customFormat="1" ht="24.75" customHeight="1" x14ac:dyDescent="0.25">
      <c r="A74" s="59" t="s">
        <v>90</v>
      </c>
      <c r="B74" s="63" t="s">
        <v>91</v>
      </c>
      <c r="C74" s="10" t="s">
        <v>60</v>
      </c>
      <c r="D74" s="10" t="s">
        <v>36</v>
      </c>
      <c r="E74" s="10" t="s">
        <v>92</v>
      </c>
      <c r="F74" s="10" t="s">
        <v>75</v>
      </c>
      <c r="G74" s="16">
        <v>0</v>
      </c>
      <c r="H74" s="16">
        <v>0</v>
      </c>
      <c r="I74" s="16">
        <v>0</v>
      </c>
      <c r="J74" s="13">
        <v>0</v>
      </c>
      <c r="K74" s="16">
        <v>0</v>
      </c>
      <c r="L74" s="16">
        <v>0</v>
      </c>
      <c r="M74" s="10">
        <v>2</v>
      </c>
      <c r="N74" s="10">
        <v>44</v>
      </c>
    </row>
    <row r="75" spans="1:15" s="1" customFormat="1" ht="24.75" customHeight="1" x14ac:dyDescent="0.25">
      <c r="A75" s="60"/>
      <c r="B75" s="64"/>
      <c r="C75" s="61" t="s">
        <v>89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5"/>
    </row>
    <row r="76" spans="1:15" s="1" customFormat="1" ht="24.75" customHeight="1" x14ac:dyDescent="0.25">
      <c r="A76" s="59" t="s">
        <v>72</v>
      </c>
      <c r="B76" s="63" t="s">
        <v>73</v>
      </c>
      <c r="C76" s="10" t="s">
        <v>74</v>
      </c>
      <c r="D76" s="10" t="s">
        <v>36</v>
      </c>
      <c r="E76" s="10" t="s">
        <v>18</v>
      </c>
      <c r="F76" s="10" t="s">
        <v>75</v>
      </c>
      <c r="G76" s="16">
        <v>0</v>
      </c>
      <c r="H76" s="16">
        <v>0</v>
      </c>
      <c r="I76" s="16">
        <v>0</v>
      </c>
      <c r="J76" s="17">
        <v>5385</v>
      </c>
      <c r="K76" s="16">
        <f>+J76/N76</f>
        <v>21.54</v>
      </c>
      <c r="L76" s="16">
        <f>+SUM(G76:J76)</f>
        <v>5385</v>
      </c>
      <c r="M76" s="10">
        <v>5</v>
      </c>
      <c r="N76" s="10">
        <v>250</v>
      </c>
      <c r="O76" s="18"/>
    </row>
    <row r="77" spans="1:15" s="1" customFormat="1" ht="24.75" customHeight="1" x14ac:dyDescent="0.25">
      <c r="A77" s="60"/>
      <c r="B77" s="64"/>
      <c r="C77" s="61" t="s">
        <v>76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5"/>
      <c r="O77" s="18"/>
    </row>
    <row r="78" spans="1:15" s="1" customFormat="1" x14ac:dyDescent="0.25">
      <c r="A78" s="31" t="s">
        <v>71</v>
      </c>
      <c r="B78" s="32"/>
      <c r="C78" s="32"/>
      <c r="D78" s="32"/>
      <c r="E78" s="32"/>
      <c r="F78" s="32"/>
      <c r="G78" s="32"/>
      <c r="H78" s="32"/>
      <c r="I78" s="32"/>
      <c r="J78" s="32"/>
      <c r="K78" s="33"/>
      <c r="L78" s="27">
        <f>SUM(L76,L74,L72,L70,L68,L66,L64)</f>
        <v>43888.32</v>
      </c>
      <c r="M78" s="22">
        <f>SUM(M76,M74,M72,M70,M68,M66,M64)</f>
        <v>33</v>
      </c>
      <c r="N78" s="22">
        <f>SUM(N76,N74,N72,N70,N68,N66,N64)</f>
        <v>1354</v>
      </c>
    </row>
    <row r="79" spans="1:15" x14ac:dyDescent="0.25">
      <c r="A79" s="14" t="s">
        <v>70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5" x14ac:dyDescent="0.25">
      <c r="A80" s="34" t="s">
        <v>14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4" s="1" customFormat="1" ht="21.75" customHeight="1" x14ac:dyDescent="0.25">
      <c r="A81" s="35" t="s">
        <v>95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5" customHeight="1" x14ac:dyDescent="0.25">
      <c r="A82" s="36" t="s">
        <v>0</v>
      </c>
      <c r="B82" s="36" t="s">
        <v>1</v>
      </c>
      <c r="C82" s="38" t="s">
        <v>2</v>
      </c>
      <c r="D82" s="36" t="s">
        <v>3</v>
      </c>
      <c r="E82" s="36" t="s">
        <v>4</v>
      </c>
      <c r="F82" s="36" t="s">
        <v>5</v>
      </c>
      <c r="G82" s="40" t="s">
        <v>22</v>
      </c>
      <c r="H82" s="40"/>
      <c r="I82" s="40"/>
      <c r="J82" s="40"/>
      <c r="K82" s="41"/>
      <c r="L82" s="36" t="s">
        <v>12</v>
      </c>
      <c r="M82" s="36" t="s">
        <v>6</v>
      </c>
      <c r="N82" s="42" t="s">
        <v>7</v>
      </c>
    </row>
    <row r="83" spans="1:14" ht="28.5" customHeight="1" x14ac:dyDescent="0.25">
      <c r="A83" s="37"/>
      <c r="B83" s="37"/>
      <c r="C83" s="39"/>
      <c r="D83" s="37"/>
      <c r="E83" s="37"/>
      <c r="F83" s="37"/>
      <c r="G83" s="2" t="s">
        <v>8</v>
      </c>
      <c r="H83" s="2" t="s">
        <v>9</v>
      </c>
      <c r="I83" s="2" t="s">
        <v>10</v>
      </c>
      <c r="J83" s="2" t="s">
        <v>78</v>
      </c>
      <c r="K83" s="2" t="s">
        <v>77</v>
      </c>
      <c r="L83" s="37"/>
      <c r="M83" s="37"/>
      <c r="N83" s="43"/>
    </row>
    <row r="84" spans="1:14" s="1" customFormat="1" ht="22.5" customHeight="1" x14ac:dyDescent="0.25">
      <c r="A84" s="28" t="s">
        <v>23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0"/>
    </row>
    <row r="85" spans="1:14" s="1" customFormat="1" ht="21" customHeight="1" x14ac:dyDescent="0.25">
      <c r="A85" s="31" t="s">
        <v>12</v>
      </c>
      <c r="B85" s="32"/>
      <c r="C85" s="32"/>
      <c r="D85" s="32"/>
      <c r="E85" s="32"/>
      <c r="F85" s="32"/>
      <c r="G85" s="32"/>
      <c r="H85" s="32"/>
      <c r="I85" s="32"/>
      <c r="J85" s="32"/>
      <c r="K85" s="33"/>
      <c r="L85" s="4"/>
      <c r="M85" s="4"/>
      <c r="N85" s="66"/>
    </row>
    <row r="86" spans="1:14" x14ac:dyDescent="0.25">
      <c r="A86" s="34" t="s">
        <v>14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</sheetData>
  <mergeCells count="172">
    <mergeCell ref="C47:N47"/>
    <mergeCell ref="C49:N49"/>
    <mergeCell ref="C51:N51"/>
    <mergeCell ref="C53:N53"/>
    <mergeCell ref="C55:N55"/>
    <mergeCell ref="C57:N57"/>
    <mergeCell ref="C59:N59"/>
    <mergeCell ref="B76:B77"/>
    <mergeCell ref="C77:N77"/>
    <mergeCell ref="A72:A73"/>
    <mergeCell ref="B72:B73"/>
    <mergeCell ref="C73:N73"/>
    <mergeCell ref="A74:A75"/>
    <mergeCell ref="B74:B75"/>
    <mergeCell ref="C75:N75"/>
    <mergeCell ref="A42:A43"/>
    <mergeCell ref="B42:B43"/>
    <mergeCell ref="C42:C43"/>
    <mergeCell ref="D42:D43"/>
    <mergeCell ref="E42:E43"/>
    <mergeCell ref="F42:F43"/>
    <mergeCell ref="M42:M43"/>
    <mergeCell ref="N42:N43"/>
    <mergeCell ref="G42:L42"/>
    <mergeCell ref="A50:A51"/>
    <mergeCell ref="A58:A59"/>
    <mergeCell ref="B58:B59"/>
    <mergeCell ref="A60:K60"/>
    <mergeCell ref="C45:N45"/>
    <mergeCell ref="A56:A57"/>
    <mergeCell ref="B56:B57"/>
    <mergeCell ref="A61:N61"/>
    <mergeCell ref="N62:N63"/>
    <mergeCell ref="A52:A53"/>
    <mergeCell ref="B52:B53"/>
    <mergeCell ref="A54:A55"/>
    <mergeCell ref="B54:B55"/>
    <mergeCell ref="A48:A49"/>
    <mergeCell ref="B48:B49"/>
    <mergeCell ref="B50:B51"/>
    <mergeCell ref="A44:A45"/>
    <mergeCell ref="B44:B45"/>
    <mergeCell ref="A46:A47"/>
    <mergeCell ref="B46:B47"/>
    <mergeCell ref="A33:M33"/>
    <mergeCell ref="A34:A35"/>
    <mergeCell ref="B34:B35"/>
    <mergeCell ref="C34:C35"/>
    <mergeCell ref="D34:D35"/>
    <mergeCell ref="E34:E35"/>
    <mergeCell ref="A41:M41"/>
    <mergeCell ref="F34:F35"/>
    <mergeCell ref="G34:K34"/>
    <mergeCell ref="A32:J32"/>
    <mergeCell ref="A28:A29"/>
    <mergeCell ref="B28:B29"/>
    <mergeCell ref="C29:M29"/>
    <mergeCell ref="A30:A31"/>
    <mergeCell ref="B30:B31"/>
    <mergeCell ref="C31:M31"/>
    <mergeCell ref="A25:M25"/>
    <mergeCell ref="A26:A27"/>
    <mergeCell ref="B26:B27"/>
    <mergeCell ref="C26:C27"/>
    <mergeCell ref="D26:D27"/>
    <mergeCell ref="E26:E27"/>
    <mergeCell ref="F26:F27"/>
    <mergeCell ref="G26:K26"/>
    <mergeCell ref="L26:L27"/>
    <mergeCell ref="M26:M27"/>
    <mergeCell ref="C11:M11"/>
    <mergeCell ref="A12:J12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  <mergeCell ref="L34:L35"/>
    <mergeCell ref="M34:M35"/>
    <mergeCell ref="A40:J40"/>
    <mergeCell ref="A36:A37"/>
    <mergeCell ref="B36:B37"/>
    <mergeCell ref="C37:M37"/>
    <mergeCell ref="A38:A39"/>
    <mergeCell ref="B38:B39"/>
    <mergeCell ref="C39:M39"/>
    <mergeCell ref="A78:K78"/>
    <mergeCell ref="A80:M80"/>
    <mergeCell ref="A62:A63"/>
    <mergeCell ref="B62:B63"/>
    <mergeCell ref="C62:C63"/>
    <mergeCell ref="D62:D63"/>
    <mergeCell ref="E62:E63"/>
    <mergeCell ref="F62:F63"/>
    <mergeCell ref="G62:K62"/>
    <mergeCell ref="L62:L63"/>
    <mergeCell ref="M62:M63"/>
    <mergeCell ref="A64:A65"/>
    <mergeCell ref="B64:B65"/>
    <mergeCell ref="C65:N65"/>
    <mergeCell ref="A66:A67"/>
    <mergeCell ref="B66:B67"/>
    <mergeCell ref="C67:N67"/>
    <mergeCell ref="A68:A69"/>
    <mergeCell ref="B68:B69"/>
    <mergeCell ref="C69:N69"/>
    <mergeCell ref="A70:A71"/>
    <mergeCell ref="B70:B71"/>
    <mergeCell ref="C71:N71"/>
    <mergeCell ref="A76:A77"/>
    <mergeCell ref="A84:M84"/>
    <mergeCell ref="A85:K85"/>
    <mergeCell ref="A86:M86"/>
    <mergeCell ref="A81:N81"/>
    <mergeCell ref="A82:A83"/>
    <mergeCell ref="B82:B83"/>
    <mergeCell ref="C82:C83"/>
    <mergeCell ref="D82:D83"/>
    <mergeCell ref="E82:E83"/>
    <mergeCell ref="F82:F83"/>
    <mergeCell ref="G82:K82"/>
    <mergeCell ref="L82:L83"/>
    <mergeCell ref="M82:M83"/>
    <mergeCell ref="N82:N8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2017-11-14T20:30:53Z</dcterms:modified>
</cp:coreProperties>
</file>