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I43" i="1"/>
  <c r="O43"/>
  <c r="N43"/>
  <c r="M43"/>
  <c r="K43"/>
  <c r="J43"/>
  <c r="H43"/>
  <c r="G43"/>
  <c r="H34"/>
  <c r="G34"/>
  <c r="O34"/>
  <c r="N34"/>
  <c r="J34"/>
  <c r="K34"/>
  <c r="L34"/>
  <c r="M34"/>
  <c r="I34"/>
  <c r="O19"/>
  <c r="N19"/>
  <c r="M19"/>
  <c r="O12"/>
  <c r="N12"/>
  <c r="M12"/>
  <c r="O6"/>
  <c r="N6"/>
  <c r="M6"/>
  <c r="L5"/>
</calcChain>
</file>

<file path=xl/sharedStrings.xml><?xml version="1.0" encoding="utf-8"?>
<sst xmlns="http://schemas.openxmlformats.org/spreadsheetml/2006/main" count="335" uniqueCount="100">
  <si>
    <t>Mês: Jan - Fev / 2013</t>
  </si>
  <si>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</si>
  <si>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</si>
  <si>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</si>
  <si>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</si>
  <si>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</si>
  <si>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</si>
  <si>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</si>
  <si>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</si>
  <si>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</si>
  <si>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</si>
  <si>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</si>
  <si>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</si>
  <si>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</si>
  <si>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</si>
  <si>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</si>
  <si>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</si>
  <si>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>TCE Orienta Itinerante: orientações de início de mandato in: Seminário regional para novos gestores 2013/2016</t>
  </si>
  <si>
    <t>Luiz Cláudio Viana</t>
  </si>
  <si>
    <t>Externa</t>
  </si>
  <si>
    <t>Agentes políticos e administradores públicos</t>
  </si>
  <si>
    <t>Sede da AMFRI -
Itajaí</t>
  </si>
  <si>
    <t xml:space="preserve">T O T A L </t>
  </si>
  <si>
    <t>-</t>
  </si>
  <si>
    <t>FONTE: Instituto de Contas - ICON</t>
  </si>
  <si>
    <t>Mês: Mar / 2013</t>
  </si>
  <si>
    <t>Os tribunais de contas e o desenvolvimento local</t>
  </si>
  <si>
    <t>Florianópolis - Auditório Pedro Ivo</t>
  </si>
  <si>
    <t>Agentes políticos, administradores públicos e servidores do TCE/SC</t>
  </si>
  <si>
    <t>Flávia Letícia F.
Baesso Martins</t>
  </si>
  <si>
    <t>TABELA 21 -ATIVIDADES DE CAPACITAÇÃO E APERFEIÇOAMENTO - PÚBLICO EXTERNO</t>
  </si>
  <si>
    <t>Mês: Abr / 2013</t>
  </si>
  <si>
    <t>16 a 18/04/2013</t>
  </si>
  <si>
    <t>Capacitação dos Conselheiros Estaduais dos Direitos da Criança e do Adolescente</t>
  </si>
  <si>
    <t>Conselheiros estaduais</t>
  </si>
  <si>
    <t>Florianópolis</t>
  </si>
  <si>
    <t>Portas Abertas - Projeto Crescer</t>
  </si>
  <si>
    <t>Alunos de escola pública</t>
  </si>
  <si>
    <t>George Brasil Paschoal Pitsica</t>
  </si>
  <si>
    <t>Florianopolis</t>
  </si>
  <si>
    <t>Portas Abertas - Curso de Direito da UNIBAVE</t>
  </si>
  <si>
    <t>Alunos de curso de Direito</t>
  </si>
  <si>
    <t>Reinaldo Gomes Ferreira</t>
  </si>
  <si>
    <t>Mês: Maio / 2013</t>
  </si>
  <si>
    <t>V Congresso Catarinense de Direito Administrativo</t>
  </si>
  <si>
    <t>Estudantes de Direito, administradores públicos e servidores do TCE/SC</t>
  </si>
  <si>
    <t>Diversos</t>
  </si>
  <si>
    <t>Portas Abertas - Curso de Direito da UNIVALI</t>
  </si>
  <si>
    <t>Estudantes de Direito do 8º e 9º períodos da UNIVALI</t>
  </si>
  <si>
    <t>Orientação sobre o Sistema de Prestação de Contas de Prefeitos</t>
  </si>
  <si>
    <t>Contadores e controladores interno dos municípios</t>
  </si>
  <si>
    <t>Sandro Daros de Luca (DIN) e Eunice Trebien Schaffer (DIN)</t>
  </si>
  <si>
    <t xml:space="preserve">Seminário Novos Vereadores – Escola do Legislativo </t>
  </si>
  <si>
    <t>Vereadores e servidores de câmara  da Associação dos Municípios da Região da Foz do Itajaí (AMFRI)</t>
  </si>
  <si>
    <t>Itajaí</t>
  </si>
  <si>
    <t xml:space="preserve">IV Encontro de Mulheres Parlamentares de SC – Escola do Legislativo </t>
  </si>
  <si>
    <t>Mulheres Parlamentares de SC</t>
  </si>
  <si>
    <t>Nilsom Zanatto (DCE)</t>
  </si>
  <si>
    <t>Joinville</t>
  </si>
  <si>
    <t>08 a 10/05</t>
  </si>
  <si>
    <t>Paulo João
Bastos (DCE)</t>
  </si>
  <si>
    <t>Geraldo José
Gomes (DLC)</t>
  </si>
  <si>
    <t>Mês: Jun / 2013</t>
  </si>
  <si>
    <t>Seminário Estadual sobre o FUNDEB - Orientações TCE/SC</t>
  </si>
  <si>
    <t>Administradores públicos</t>
  </si>
  <si>
    <t>Seminário Novos Vereadores</t>
  </si>
  <si>
    <t>Vereadores e servidores de câmara</t>
  </si>
  <si>
    <t>Geraldo José Gomes</t>
  </si>
  <si>
    <t>Nova Veneza</t>
  </si>
  <si>
    <t>Recursos da Educação e seu Emprego (Assoc. Catarinense de Professores)</t>
  </si>
  <si>
    <t>Profissionais da educação</t>
  </si>
  <si>
    <t>Moisés Hoegenn (DCE)</t>
  </si>
  <si>
    <t>Rio do Sul</t>
  </si>
  <si>
    <t>Chapecó</t>
  </si>
  <si>
    <t>Vereadores e servidores de câmaras da União de Câmaras e Vereadores do Alto Vale do Itajaí - UCAVI</t>
  </si>
  <si>
    <t>Evândio Souza (DGCE)</t>
  </si>
  <si>
    <t>Trombudo Central</t>
  </si>
  <si>
    <t>Mês: Ago/ 2013</t>
  </si>
  <si>
    <t>Mês: Jul / 2013</t>
  </si>
  <si>
    <t>Criciúma</t>
  </si>
  <si>
    <t>Conselheiro Salomão Ribas Jr.</t>
  </si>
  <si>
    <t>Vereadores e servidores de câmaras da AMUREL</t>
  </si>
  <si>
    <t>Imbituba</t>
  </si>
  <si>
    <t>Vereadores e servidores de câmaras da ACAMOSC</t>
  </si>
  <si>
    <t>Vereadores e servidores de câmaras da ACANOR</t>
  </si>
  <si>
    <t>São Lourenço do Oeste</t>
  </si>
  <si>
    <t>Mês: Set/ 2013</t>
  </si>
  <si>
    <t>Portas Abertas (UNIBAVE)</t>
  </si>
  <si>
    <t>Acadêmicos</t>
  </si>
  <si>
    <t>Hemerson Garcia (DMU)</t>
  </si>
  <si>
    <t>Paulo Bastos (DCE)</t>
  </si>
  <si>
    <t>Mês: Out/ 2013</t>
  </si>
  <si>
    <t>Portas Abertas - Curso de Ciências Contábeis (Unisociesc)</t>
  </si>
  <si>
    <t>Estudantes de Ciências Contábeis</t>
  </si>
  <si>
    <t>Paulo Bastos</t>
  </si>
  <si>
    <t>Portas Abertas - Curso de Direito (Unoesc)</t>
  </si>
  <si>
    <t>Estudantes de Direito</t>
  </si>
  <si>
    <t>Hamilton H. Hoemke</t>
  </si>
  <si>
    <t>Mês: Nov/ 2013</t>
  </si>
  <si>
    <t>NÃO HOUVE ATIVIDADES NESSE MÊS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</si>
</sst>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4" borderId="0" xfId="0" applyFill="1" applyBorder="1"/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justify" vertical="top" wrapText="1"/>
    </xf>
    <xf numFmtId="43" fontId="7" fillId="4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0" fillId="4" borderId="0" xfId="0" applyFont="1" applyFill="1" applyBorder="1"/>
    <xf numFmtId="2" fontId="7" fillId="4" borderId="4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3" fontId="2" fillId="6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/>
    </xf>
    <xf numFmtId="4" fontId="10" fillId="7" borderId="4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43" fontId="10" fillId="7" borderId="2" xfId="1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tabSelected="1" topLeftCell="A52" zoomScale="90" zoomScaleNormal="90" workbookViewId="0">
      <selection activeCell="G71" sqref="G71"/>
    </sheetView>
  </sheetViews>
  <sheetFormatPr defaultRowHeight="1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12.5703125" customWidth="1"/>
    <col min="12" max="12" width="9.42578125" customWidth="1"/>
    <col min="13" max="13" width="10.28515625" customWidth="1"/>
    <col min="14" max="14" width="10.42578125" customWidth="1"/>
    <col min="15" max="15" width="14.5703125" customWidth="1"/>
  </cols>
  <sheetData>
    <row r="1" spans="1:15" ht="30" customHeight="1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1" customFormat="1" ht="21.75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" customFormat="1">
      <c r="A3" s="54" t="s">
        <v>1</v>
      </c>
      <c r="B3" s="55" t="s">
        <v>2</v>
      </c>
      <c r="C3" s="56" t="s">
        <v>3</v>
      </c>
      <c r="D3" s="54" t="s">
        <v>4</v>
      </c>
      <c r="E3" s="54" t="s">
        <v>5</v>
      </c>
      <c r="F3" s="54" t="s">
        <v>6</v>
      </c>
      <c r="G3" s="57" t="s">
        <v>7</v>
      </c>
      <c r="H3" s="57"/>
      <c r="I3" s="57"/>
      <c r="J3" s="57"/>
      <c r="K3" s="57"/>
      <c r="L3" s="57"/>
      <c r="M3" s="57"/>
      <c r="N3" s="54" t="s">
        <v>8</v>
      </c>
      <c r="O3" s="58" t="s">
        <v>9</v>
      </c>
    </row>
    <row r="4" spans="1:15" s="1" customFormat="1">
      <c r="A4" s="54"/>
      <c r="B4" s="55"/>
      <c r="C4" s="56"/>
      <c r="D4" s="54"/>
      <c r="E4" s="54"/>
      <c r="F4" s="54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54"/>
      <c r="O4" s="58"/>
    </row>
    <row r="5" spans="1:15" ht="60">
      <c r="A5" s="5">
        <v>41325</v>
      </c>
      <c r="B5" s="6" t="s">
        <v>17</v>
      </c>
      <c r="C5" s="3" t="s">
        <v>19</v>
      </c>
      <c r="D5" s="6" t="s">
        <v>20</v>
      </c>
      <c r="E5" s="4" t="s">
        <v>18</v>
      </c>
      <c r="F5" s="3" t="s">
        <v>21</v>
      </c>
      <c r="G5" s="12">
        <v>0</v>
      </c>
      <c r="H5" s="12">
        <v>0</v>
      </c>
      <c r="I5" s="7">
        <v>133.5</v>
      </c>
      <c r="J5" s="12">
        <v>0</v>
      </c>
      <c r="K5" s="12">
        <v>0</v>
      </c>
      <c r="L5" s="7">
        <f>M5/O5</f>
        <v>1.66875</v>
      </c>
      <c r="M5" s="7">
        <v>133.5</v>
      </c>
      <c r="N5" s="4">
        <v>3</v>
      </c>
      <c r="O5" s="3">
        <v>80</v>
      </c>
    </row>
    <row r="6" spans="1:15" s="11" customFormat="1">
      <c r="A6" s="59" t="s">
        <v>22</v>
      </c>
      <c r="B6" s="60"/>
      <c r="C6" s="60"/>
      <c r="D6" s="60"/>
      <c r="E6" s="60"/>
      <c r="F6" s="60"/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9">
        <f>SUM(M5)</f>
        <v>133.5</v>
      </c>
      <c r="N6" s="8">
        <f>SUM(N5)</f>
        <v>3</v>
      </c>
      <c r="O6" s="10">
        <f>SUM(O5)</f>
        <v>80</v>
      </c>
    </row>
    <row r="7" spans="1:15">
      <c r="A7" s="61" t="s">
        <v>24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s="1" customFormat="1" ht="21.75" customHeight="1">
      <c r="A8" s="53" t="s">
        <v>25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>
      <c r="A9" s="54" t="s">
        <v>1</v>
      </c>
      <c r="B9" s="55" t="s">
        <v>2</v>
      </c>
      <c r="C9" s="56" t="s">
        <v>3</v>
      </c>
      <c r="D9" s="54" t="s">
        <v>4</v>
      </c>
      <c r="E9" s="54" t="s">
        <v>5</v>
      </c>
      <c r="F9" s="54" t="s">
        <v>6</v>
      </c>
      <c r="G9" s="57" t="s">
        <v>7</v>
      </c>
      <c r="H9" s="57"/>
      <c r="I9" s="57"/>
      <c r="J9" s="57"/>
      <c r="K9" s="57"/>
      <c r="L9" s="57"/>
      <c r="M9" s="57"/>
      <c r="N9" s="54" t="s">
        <v>8</v>
      </c>
      <c r="O9" s="58" t="s">
        <v>9</v>
      </c>
    </row>
    <row r="10" spans="1:15">
      <c r="A10" s="54"/>
      <c r="B10" s="55"/>
      <c r="C10" s="56"/>
      <c r="D10" s="54"/>
      <c r="E10" s="54"/>
      <c r="F10" s="54"/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54"/>
      <c r="O10" s="58"/>
    </row>
    <row r="11" spans="1:15" ht="60">
      <c r="A11" s="5">
        <v>41346</v>
      </c>
      <c r="B11" s="6" t="s">
        <v>26</v>
      </c>
      <c r="C11" s="3" t="s">
        <v>19</v>
      </c>
      <c r="D11" s="6" t="s">
        <v>28</v>
      </c>
      <c r="E11" s="3" t="s">
        <v>29</v>
      </c>
      <c r="F11" s="3" t="s">
        <v>27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4">
        <v>4</v>
      </c>
      <c r="O11" s="3">
        <v>197</v>
      </c>
    </row>
    <row r="12" spans="1:15" s="11" customFormat="1">
      <c r="A12" s="59" t="s">
        <v>22</v>
      </c>
      <c r="B12" s="60"/>
      <c r="C12" s="60"/>
      <c r="D12" s="60"/>
      <c r="E12" s="60"/>
      <c r="F12" s="60"/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9">
        <f>SUM(M11)</f>
        <v>0</v>
      </c>
      <c r="N12" s="8">
        <f>SUM(N11)</f>
        <v>4</v>
      </c>
      <c r="O12" s="10">
        <f>SUM(O11)</f>
        <v>197</v>
      </c>
    </row>
    <row r="13" spans="1:15" s="1" customFormat="1" ht="21.75" customHeight="1">
      <c r="A13" s="53" t="s">
        <v>31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>
      <c r="A14" s="54" t="s">
        <v>1</v>
      </c>
      <c r="B14" s="55" t="s">
        <v>2</v>
      </c>
      <c r="C14" s="56" t="s">
        <v>3</v>
      </c>
      <c r="D14" s="54" t="s">
        <v>4</v>
      </c>
      <c r="E14" s="54" t="s">
        <v>5</v>
      </c>
      <c r="F14" s="54" t="s">
        <v>6</v>
      </c>
      <c r="G14" s="57" t="s">
        <v>7</v>
      </c>
      <c r="H14" s="57"/>
      <c r="I14" s="57"/>
      <c r="J14" s="57"/>
      <c r="K14" s="57"/>
      <c r="L14" s="57"/>
      <c r="M14" s="57"/>
      <c r="N14" s="54" t="s">
        <v>8</v>
      </c>
      <c r="O14" s="58" t="s">
        <v>9</v>
      </c>
    </row>
    <row r="15" spans="1:15" ht="22.5" customHeight="1">
      <c r="A15" s="54"/>
      <c r="B15" s="55"/>
      <c r="C15" s="56"/>
      <c r="D15" s="54"/>
      <c r="E15" s="54"/>
      <c r="F15" s="54"/>
      <c r="G15" s="14" t="s">
        <v>10</v>
      </c>
      <c r="H15" s="14" t="s">
        <v>11</v>
      </c>
      <c r="I15" s="14" t="s">
        <v>12</v>
      </c>
      <c r="J15" s="14" t="s">
        <v>13</v>
      </c>
      <c r="K15" s="14" t="s">
        <v>14</v>
      </c>
      <c r="L15" s="14" t="s">
        <v>15</v>
      </c>
      <c r="M15" s="14" t="s">
        <v>16</v>
      </c>
      <c r="N15" s="54"/>
      <c r="O15" s="58"/>
    </row>
    <row r="16" spans="1:15" ht="48">
      <c r="A16" s="5" t="s">
        <v>32</v>
      </c>
      <c r="B16" s="6" t="s">
        <v>33</v>
      </c>
      <c r="C16" s="3" t="s">
        <v>19</v>
      </c>
      <c r="D16" s="6" t="s">
        <v>34</v>
      </c>
      <c r="E16" s="3" t="s">
        <v>18</v>
      </c>
      <c r="F16" s="3" t="s">
        <v>35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4">
        <v>20</v>
      </c>
      <c r="O16" s="3">
        <v>23</v>
      </c>
    </row>
    <row r="17" spans="1:15" ht="24">
      <c r="A17" s="5">
        <v>41380</v>
      </c>
      <c r="B17" s="6" t="s">
        <v>36</v>
      </c>
      <c r="C17" s="3" t="s">
        <v>19</v>
      </c>
      <c r="D17" s="6" t="s">
        <v>37</v>
      </c>
      <c r="E17" s="3" t="s">
        <v>38</v>
      </c>
      <c r="F17" s="3" t="s">
        <v>39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4">
        <v>2</v>
      </c>
      <c r="O17" s="3">
        <v>21</v>
      </c>
    </row>
    <row r="18" spans="1:15" ht="24">
      <c r="A18" s="5">
        <v>41383</v>
      </c>
      <c r="B18" s="6" t="s">
        <v>40</v>
      </c>
      <c r="C18" s="3" t="s">
        <v>19</v>
      </c>
      <c r="D18" s="6" t="s">
        <v>41</v>
      </c>
      <c r="E18" s="3" t="s">
        <v>42</v>
      </c>
      <c r="F18" s="3" t="s">
        <v>35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4">
        <v>1</v>
      </c>
      <c r="O18" s="3">
        <v>15</v>
      </c>
    </row>
    <row r="19" spans="1:15" s="11" customFormat="1">
      <c r="A19" s="59" t="s">
        <v>22</v>
      </c>
      <c r="B19" s="60"/>
      <c r="C19" s="60"/>
      <c r="D19" s="60"/>
      <c r="E19" s="60"/>
      <c r="F19" s="60"/>
      <c r="G19" s="13" t="s">
        <v>23</v>
      </c>
      <c r="H19" s="13" t="s">
        <v>23</v>
      </c>
      <c r="I19" s="13" t="s">
        <v>23</v>
      </c>
      <c r="J19" s="13" t="s">
        <v>23</v>
      </c>
      <c r="K19" s="13" t="s">
        <v>23</v>
      </c>
      <c r="L19" s="13" t="s">
        <v>23</v>
      </c>
      <c r="M19" s="9">
        <f>SUM(M18)</f>
        <v>0</v>
      </c>
      <c r="N19" s="13">
        <f>SUM(N16:N18)</f>
        <v>23</v>
      </c>
      <c r="O19" s="10">
        <f>SUM(O16:O18)</f>
        <v>59</v>
      </c>
    </row>
    <row r="20" spans="1:15" s="1" customFormat="1" ht="21.75" customHeight="1">
      <c r="A20" s="53" t="s">
        <v>43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>
      <c r="A21" s="54" t="s">
        <v>1</v>
      </c>
      <c r="B21" s="55" t="s">
        <v>2</v>
      </c>
      <c r="C21" s="56" t="s">
        <v>3</v>
      </c>
      <c r="D21" s="54" t="s">
        <v>4</v>
      </c>
      <c r="E21" s="54" t="s">
        <v>5</v>
      </c>
      <c r="F21" s="54" t="s">
        <v>6</v>
      </c>
      <c r="G21" s="57" t="s">
        <v>7</v>
      </c>
      <c r="H21" s="57"/>
      <c r="I21" s="57"/>
      <c r="J21" s="57"/>
      <c r="K21" s="57"/>
      <c r="L21" s="57"/>
      <c r="M21" s="57"/>
      <c r="N21" s="54" t="s">
        <v>8</v>
      </c>
      <c r="O21" s="58" t="s">
        <v>9</v>
      </c>
    </row>
    <row r="22" spans="1:15" ht="27" customHeight="1">
      <c r="A22" s="54"/>
      <c r="B22" s="55"/>
      <c r="C22" s="56"/>
      <c r="D22" s="54"/>
      <c r="E22" s="54"/>
      <c r="F22" s="54"/>
      <c r="G22" s="15" t="s">
        <v>10</v>
      </c>
      <c r="H22" s="15" t="s">
        <v>11</v>
      </c>
      <c r="I22" s="15" t="s">
        <v>12</v>
      </c>
      <c r="J22" s="15" t="s">
        <v>13</v>
      </c>
      <c r="K22" s="15" t="s">
        <v>14</v>
      </c>
      <c r="L22" s="15" t="s">
        <v>15</v>
      </c>
      <c r="M22" s="15" t="s">
        <v>16</v>
      </c>
      <c r="N22" s="54"/>
      <c r="O22" s="58"/>
    </row>
    <row r="23" spans="1:15" s="1" customFormat="1" ht="77.25" customHeight="1">
      <c r="A23" s="19" t="s">
        <v>59</v>
      </c>
      <c r="B23" s="20" t="s">
        <v>44</v>
      </c>
      <c r="C23" s="21" t="s">
        <v>19</v>
      </c>
      <c r="D23" s="22" t="s">
        <v>45</v>
      </c>
      <c r="E23" s="21" t="s">
        <v>46</v>
      </c>
      <c r="F23" s="21" t="s">
        <v>35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3">
        <v>118.76</v>
      </c>
      <c r="M23" s="24">
        <v>25297.16</v>
      </c>
      <c r="N23" s="25">
        <v>20</v>
      </c>
      <c r="O23" s="3">
        <v>213</v>
      </c>
    </row>
    <row r="24" spans="1:15" s="1" customFormat="1" ht="51.75" customHeight="1">
      <c r="A24" s="26">
        <v>41416</v>
      </c>
      <c r="B24" s="27" t="s">
        <v>47</v>
      </c>
      <c r="C24" s="3" t="s">
        <v>19</v>
      </c>
      <c r="D24" s="28" t="s">
        <v>48</v>
      </c>
      <c r="E24" s="3" t="s">
        <v>60</v>
      </c>
      <c r="F24" s="4" t="s">
        <v>35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4">
        <v>1</v>
      </c>
      <c r="O24" s="3">
        <v>3</v>
      </c>
    </row>
    <row r="25" spans="1:15" s="1" customFormat="1" ht="63" customHeight="1">
      <c r="A25" s="29">
        <v>41401</v>
      </c>
      <c r="B25" s="27" t="s">
        <v>49</v>
      </c>
      <c r="C25" s="3" t="s">
        <v>19</v>
      </c>
      <c r="D25" s="28" t="s">
        <v>50</v>
      </c>
      <c r="E25" s="3" t="s">
        <v>51</v>
      </c>
      <c r="F25" s="4" t="s">
        <v>35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4">
        <v>3</v>
      </c>
      <c r="O25" s="3">
        <v>465</v>
      </c>
    </row>
    <row r="26" spans="1:15" s="1" customFormat="1" ht="89.25" customHeight="1">
      <c r="A26" s="29">
        <v>41418</v>
      </c>
      <c r="B26" s="30" t="s">
        <v>52</v>
      </c>
      <c r="C26" s="3" t="s">
        <v>19</v>
      </c>
      <c r="D26" s="28" t="s">
        <v>53</v>
      </c>
      <c r="E26" s="3" t="s">
        <v>61</v>
      </c>
      <c r="F26" s="4" t="s">
        <v>54</v>
      </c>
      <c r="G26" s="23">
        <v>0</v>
      </c>
      <c r="H26" s="23">
        <v>0</v>
      </c>
      <c r="I26" s="31">
        <v>119</v>
      </c>
      <c r="J26" s="23">
        <v>0</v>
      </c>
      <c r="K26" s="23">
        <v>0</v>
      </c>
      <c r="L26" s="31">
        <v>1.05</v>
      </c>
      <c r="M26" s="31">
        <v>119</v>
      </c>
      <c r="N26" s="4">
        <v>8</v>
      </c>
      <c r="O26" s="3">
        <v>113</v>
      </c>
    </row>
    <row r="27" spans="1:15" s="1" customFormat="1" ht="55.5" customHeight="1">
      <c r="A27" s="29">
        <v>41404</v>
      </c>
      <c r="B27" s="27" t="s">
        <v>55</v>
      </c>
      <c r="C27" s="3" t="s">
        <v>19</v>
      </c>
      <c r="D27" s="28" t="s">
        <v>56</v>
      </c>
      <c r="E27" s="4" t="s">
        <v>57</v>
      </c>
      <c r="F27" s="4" t="s">
        <v>58</v>
      </c>
      <c r="G27" s="23">
        <v>0</v>
      </c>
      <c r="H27" s="23">
        <v>0</v>
      </c>
      <c r="I27" s="31">
        <v>133.5</v>
      </c>
      <c r="J27" s="23">
        <v>0</v>
      </c>
      <c r="K27" s="23">
        <v>0</v>
      </c>
      <c r="L27" s="31">
        <v>1.45</v>
      </c>
      <c r="M27" s="31">
        <v>133.5</v>
      </c>
      <c r="N27" s="4">
        <v>8</v>
      </c>
      <c r="O27" s="3">
        <v>92</v>
      </c>
    </row>
    <row r="28" spans="1:15" s="1" customFormat="1">
      <c r="A28" s="59" t="s">
        <v>16</v>
      </c>
      <c r="B28" s="60"/>
      <c r="C28" s="60"/>
      <c r="D28" s="60"/>
      <c r="E28" s="60"/>
      <c r="F28" s="60"/>
      <c r="G28" s="16">
        <v>0</v>
      </c>
      <c r="H28" s="16">
        <v>0</v>
      </c>
      <c r="I28" s="16">
        <v>252.5</v>
      </c>
      <c r="J28" s="16">
        <v>0</v>
      </c>
      <c r="K28" s="16">
        <v>0</v>
      </c>
      <c r="L28" s="16">
        <v>121.26</v>
      </c>
      <c r="M28" s="9">
        <v>25549.66</v>
      </c>
      <c r="N28" s="16">
        <v>40</v>
      </c>
      <c r="O28" s="10">
        <v>886</v>
      </c>
    </row>
    <row r="29" spans="1:15" s="1" customFormat="1" ht="21.75" customHeight="1">
      <c r="A29" s="53" t="s">
        <v>62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5">
      <c r="A30" s="54" t="s">
        <v>1</v>
      </c>
      <c r="B30" s="55" t="s">
        <v>2</v>
      </c>
      <c r="C30" s="56" t="s">
        <v>3</v>
      </c>
      <c r="D30" s="54" t="s">
        <v>4</v>
      </c>
      <c r="E30" s="54" t="s">
        <v>5</v>
      </c>
      <c r="F30" s="54" t="s">
        <v>6</v>
      </c>
      <c r="G30" s="57" t="s">
        <v>7</v>
      </c>
      <c r="H30" s="57"/>
      <c r="I30" s="57"/>
      <c r="J30" s="57"/>
      <c r="K30" s="57"/>
      <c r="L30" s="57"/>
      <c r="M30" s="57"/>
      <c r="N30" s="54" t="s">
        <v>8</v>
      </c>
      <c r="O30" s="58" t="s">
        <v>9</v>
      </c>
    </row>
    <row r="31" spans="1:15" ht="24" customHeight="1">
      <c r="A31" s="54"/>
      <c r="B31" s="55"/>
      <c r="C31" s="56"/>
      <c r="D31" s="54"/>
      <c r="E31" s="54"/>
      <c r="F31" s="54"/>
      <c r="G31" s="18" t="s">
        <v>10</v>
      </c>
      <c r="H31" s="18" t="s">
        <v>11</v>
      </c>
      <c r="I31" s="18" t="s">
        <v>12</v>
      </c>
      <c r="J31" s="18" t="s">
        <v>13</v>
      </c>
      <c r="K31" s="18" t="s">
        <v>14</v>
      </c>
      <c r="L31" s="18" t="s">
        <v>15</v>
      </c>
      <c r="M31" s="18" t="s">
        <v>16</v>
      </c>
      <c r="N31" s="54"/>
      <c r="O31" s="58"/>
    </row>
    <row r="32" spans="1:15" s="34" customFormat="1" ht="45" customHeight="1">
      <c r="A32" s="29">
        <v>41430</v>
      </c>
      <c r="B32" s="3" t="s">
        <v>63</v>
      </c>
      <c r="C32" s="3" t="s">
        <v>19</v>
      </c>
      <c r="D32" s="3" t="s">
        <v>64</v>
      </c>
      <c r="E32" s="4" t="s">
        <v>46</v>
      </c>
      <c r="F32" s="4" t="s">
        <v>35</v>
      </c>
      <c r="G32" s="24">
        <v>1000</v>
      </c>
      <c r="H32" s="31">
        <v>0</v>
      </c>
      <c r="I32" s="31">
        <v>0</v>
      </c>
      <c r="J32" s="31">
        <v>0</v>
      </c>
      <c r="K32" s="31">
        <v>0</v>
      </c>
      <c r="L32" s="31">
        <v>5.34</v>
      </c>
      <c r="M32" s="24">
        <v>1000</v>
      </c>
      <c r="N32" s="4">
        <v>8</v>
      </c>
      <c r="O32" s="3">
        <v>187</v>
      </c>
    </row>
    <row r="33" spans="1:15" s="34" customFormat="1" ht="45" customHeight="1">
      <c r="A33" s="29">
        <v>41446</v>
      </c>
      <c r="B33" s="3" t="s">
        <v>65</v>
      </c>
      <c r="C33" s="3" t="s">
        <v>19</v>
      </c>
      <c r="D33" s="3" t="s">
        <v>66</v>
      </c>
      <c r="E33" s="4" t="s">
        <v>67</v>
      </c>
      <c r="F33" s="4" t="s">
        <v>68</v>
      </c>
      <c r="G33" s="31">
        <v>0</v>
      </c>
      <c r="H33" s="31">
        <v>0</v>
      </c>
      <c r="I33" s="35">
        <v>357</v>
      </c>
      <c r="J33" s="31">
        <v>0</v>
      </c>
      <c r="K33" s="31">
        <v>0</v>
      </c>
      <c r="L33" s="3">
        <v>3.57</v>
      </c>
      <c r="M33" s="31">
        <v>357</v>
      </c>
      <c r="N33" s="25">
        <v>2</v>
      </c>
      <c r="O33" s="21">
        <v>100</v>
      </c>
    </row>
    <row r="34" spans="1:15" s="1" customFormat="1">
      <c r="A34" s="59" t="s">
        <v>16</v>
      </c>
      <c r="B34" s="60"/>
      <c r="C34" s="60"/>
      <c r="D34" s="60"/>
      <c r="E34" s="60"/>
      <c r="F34" s="60"/>
      <c r="G34" s="37">
        <f>SUM(G32:G33)</f>
        <v>1000</v>
      </c>
      <c r="H34" s="37">
        <f>SUM(H32:H33)</f>
        <v>0</v>
      </c>
      <c r="I34" s="36">
        <f>SUM(I32:I33)</f>
        <v>357</v>
      </c>
      <c r="J34" s="36">
        <f t="shared" ref="J34:M34" si="0">SUM(J32:J33)</f>
        <v>0</v>
      </c>
      <c r="K34" s="36">
        <f t="shared" si="0"/>
        <v>0</v>
      </c>
      <c r="L34" s="36">
        <f t="shared" si="0"/>
        <v>8.91</v>
      </c>
      <c r="M34" s="36">
        <f t="shared" si="0"/>
        <v>1357</v>
      </c>
      <c r="N34" s="17">
        <f>SUM(N32:N33)</f>
        <v>10</v>
      </c>
      <c r="O34" s="17">
        <f>SUM(O32:O33)</f>
        <v>287</v>
      </c>
    </row>
    <row r="35" spans="1:15" s="1" customFormat="1" ht="21.75" customHeight="1">
      <c r="A35" s="53" t="s">
        <v>78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>
      <c r="A36" s="54" t="s">
        <v>1</v>
      </c>
      <c r="B36" s="55" t="s">
        <v>2</v>
      </c>
      <c r="C36" s="56" t="s">
        <v>3</v>
      </c>
      <c r="D36" s="54" t="s">
        <v>4</v>
      </c>
      <c r="E36" s="54" t="s">
        <v>5</v>
      </c>
      <c r="F36" s="54" t="s">
        <v>6</v>
      </c>
      <c r="G36" s="57" t="s">
        <v>7</v>
      </c>
      <c r="H36" s="57"/>
      <c r="I36" s="57"/>
      <c r="J36" s="57"/>
      <c r="K36" s="57"/>
      <c r="L36" s="57"/>
      <c r="M36" s="57"/>
      <c r="N36" s="54" t="s">
        <v>8</v>
      </c>
      <c r="O36" s="58" t="s">
        <v>9</v>
      </c>
    </row>
    <row r="37" spans="1:15" ht="28.5" customHeight="1">
      <c r="A37" s="54"/>
      <c r="B37" s="55"/>
      <c r="C37" s="56"/>
      <c r="D37" s="54"/>
      <c r="E37" s="54"/>
      <c r="F37" s="54"/>
      <c r="G37" s="32" t="s">
        <v>10</v>
      </c>
      <c r="H37" s="32" t="s">
        <v>11</v>
      </c>
      <c r="I37" s="32" t="s">
        <v>12</v>
      </c>
      <c r="J37" s="32" t="s">
        <v>13</v>
      </c>
      <c r="K37" s="32" t="s">
        <v>14</v>
      </c>
      <c r="L37" s="32" t="s">
        <v>15</v>
      </c>
      <c r="M37" s="32" t="s">
        <v>16</v>
      </c>
      <c r="N37" s="54"/>
      <c r="O37" s="58"/>
    </row>
    <row r="38" spans="1:15" ht="36">
      <c r="A38" s="29">
        <v>41465</v>
      </c>
      <c r="B38" s="28" t="s">
        <v>69</v>
      </c>
      <c r="C38" s="3" t="s">
        <v>19</v>
      </c>
      <c r="D38" s="3" t="s">
        <v>70</v>
      </c>
      <c r="E38" s="4" t="s">
        <v>71</v>
      </c>
      <c r="F38" s="4" t="s">
        <v>72</v>
      </c>
      <c r="G38" s="23">
        <v>0</v>
      </c>
      <c r="H38" s="23">
        <v>0</v>
      </c>
      <c r="I38" s="31">
        <v>238</v>
      </c>
      <c r="J38" s="23">
        <v>0</v>
      </c>
      <c r="K38" s="23">
        <v>0</v>
      </c>
      <c r="L38" s="31">
        <v>1.36</v>
      </c>
      <c r="M38" s="31">
        <v>238</v>
      </c>
      <c r="N38" s="4">
        <v>1</v>
      </c>
      <c r="O38" s="3">
        <v>174</v>
      </c>
    </row>
    <row r="39" spans="1:15" ht="36">
      <c r="A39" s="29">
        <v>41467</v>
      </c>
      <c r="B39" s="28" t="s">
        <v>69</v>
      </c>
      <c r="C39" s="3" t="s">
        <v>19</v>
      </c>
      <c r="D39" s="3" t="s">
        <v>70</v>
      </c>
      <c r="E39" s="4" t="s">
        <v>71</v>
      </c>
      <c r="F39" s="4" t="s">
        <v>54</v>
      </c>
      <c r="G39" s="23">
        <v>0</v>
      </c>
      <c r="H39" s="23">
        <v>0</v>
      </c>
      <c r="I39" s="35">
        <v>119</v>
      </c>
      <c r="J39" s="23">
        <v>0</v>
      </c>
      <c r="K39" s="23">
        <v>0</v>
      </c>
      <c r="L39" s="3">
        <v>1.03</v>
      </c>
      <c r="M39" s="35">
        <v>119</v>
      </c>
      <c r="N39" s="25">
        <v>1</v>
      </c>
      <c r="O39" s="21">
        <v>115</v>
      </c>
    </row>
    <row r="40" spans="1:15" ht="36">
      <c r="A40" s="29">
        <v>41474</v>
      </c>
      <c r="B40" s="28" t="s">
        <v>69</v>
      </c>
      <c r="C40" s="3" t="s">
        <v>19</v>
      </c>
      <c r="D40" s="3" t="s">
        <v>70</v>
      </c>
      <c r="E40" s="4" t="s">
        <v>71</v>
      </c>
      <c r="F40" s="4" t="s">
        <v>58</v>
      </c>
      <c r="G40" s="23">
        <v>0</v>
      </c>
      <c r="H40" s="23">
        <v>0</v>
      </c>
      <c r="I40" s="31">
        <v>238</v>
      </c>
      <c r="J40" s="23">
        <v>0</v>
      </c>
      <c r="K40" s="23">
        <v>0</v>
      </c>
      <c r="L40" s="31">
        <v>1.19</v>
      </c>
      <c r="M40" s="31">
        <v>238</v>
      </c>
      <c r="N40" s="4">
        <v>1</v>
      </c>
      <c r="O40" s="3">
        <v>200</v>
      </c>
    </row>
    <row r="41" spans="1:15" ht="36">
      <c r="A41" s="29">
        <v>41481</v>
      </c>
      <c r="B41" s="28" t="s">
        <v>69</v>
      </c>
      <c r="C41" s="3" t="s">
        <v>19</v>
      </c>
      <c r="D41" s="3" t="s">
        <v>70</v>
      </c>
      <c r="E41" s="4" t="s">
        <v>71</v>
      </c>
      <c r="F41" s="4" t="s">
        <v>73</v>
      </c>
      <c r="G41" s="23">
        <v>0</v>
      </c>
      <c r="H41" s="39">
        <v>470.96</v>
      </c>
      <c r="I41" s="31">
        <v>238</v>
      </c>
      <c r="J41" s="23">
        <v>0</v>
      </c>
      <c r="K41" s="23">
        <v>0</v>
      </c>
      <c r="L41" s="3">
        <v>3.16</v>
      </c>
      <c r="M41" s="31">
        <v>708.96</v>
      </c>
      <c r="N41" s="25">
        <v>1</v>
      </c>
      <c r="O41" s="21">
        <v>224</v>
      </c>
    </row>
    <row r="42" spans="1:15" ht="87" customHeight="1">
      <c r="A42" s="29">
        <v>41474</v>
      </c>
      <c r="B42" s="27" t="s">
        <v>52</v>
      </c>
      <c r="C42" s="3" t="s">
        <v>19</v>
      </c>
      <c r="D42" s="3" t="s">
        <v>74</v>
      </c>
      <c r="E42" s="4" t="s">
        <v>75</v>
      </c>
      <c r="F42" s="4" t="s">
        <v>76</v>
      </c>
      <c r="G42" s="23">
        <v>0</v>
      </c>
      <c r="H42" s="23">
        <v>0</v>
      </c>
      <c r="I42" s="31">
        <v>238</v>
      </c>
      <c r="J42" s="23">
        <v>0</v>
      </c>
      <c r="K42" s="23">
        <v>0</v>
      </c>
      <c r="L42" s="31">
        <v>5.95</v>
      </c>
      <c r="M42" s="31">
        <v>238</v>
      </c>
      <c r="N42" s="4">
        <v>1</v>
      </c>
      <c r="O42" s="3">
        <v>40</v>
      </c>
    </row>
    <row r="43" spans="1:15" s="1" customFormat="1">
      <c r="A43" s="59" t="s">
        <v>16</v>
      </c>
      <c r="B43" s="60"/>
      <c r="C43" s="60"/>
      <c r="D43" s="60"/>
      <c r="E43" s="60"/>
      <c r="F43" s="60"/>
      <c r="G43" s="37">
        <f>SUM(G41:G42)</f>
        <v>0</v>
      </c>
      <c r="H43" s="37">
        <f>SUM(H41:H42)</f>
        <v>470.96</v>
      </c>
      <c r="I43" s="40">
        <f>SUM(I38:I42)</f>
        <v>1071</v>
      </c>
      <c r="J43" s="36">
        <f t="shared" ref="J43:K43" si="1">SUM(J41:J42)</f>
        <v>0</v>
      </c>
      <c r="K43" s="36">
        <f t="shared" si="1"/>
        <v>0</v>
      </c>
      <c r="L43" s="36">
        <v>0</v>
      </c>
      <c r="M43" s="40">
        <f>SUM(M38:M42)</f>
        <v>1541.96</v>
      </c>
      <c r="N43" s="33">
        <f>SUM(N38:N42)</f>
        <v>5</v>
      </c>
      <c r="O43" s="33">
        <f>SUM(O38:O42)</f>
        <v>753</v>
      </c>
    </row>
    <row r="44" spans="1:15" s="1" customFormat="1" ht="21.75" customHeight="1">
      <c r="A44" s="53" t="s">
        <v>77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5">
      <c r="A45" s="54" t="s">
        <v>1</v>
      </c>
      <c r="B45" s="55" t="s">
        <v>2</v>
      </c>
      <c r="C45" s="56" t="s">
        <v>3</v>
      </c>
      <c r="D45" s="54" t="s">
        <v>4</v>
      </c>
      <c r="E45" s="54" t="s">
        <v>5</v>
      </c>
      <c r="F45" s="54" t="s">
        <v>6</v>
      </c>
      <c r="G45" s="57" t="s">
        <v>7</v>
      </c>
      <c r="H45" s="57"/>
      <c r="I45" s="57"/>
      <c r="J45" s="57"/>
      <c r="K45" s="57"/>
      <c r="L45" s="57"/>
      <c r="M45" s="57"/>
      <c r="N45" s="54" t="s">
        <v>8</v>
      </c>
      <c r="O45" s="58" t="s">
        <v>9</v>
      </c>
    </row>
    <row r="46" spans="1:15" ht="28.5" customHeight="1">
      <c r="A46" s="54"/>
      <c r="B46" s="55"/>
      <c r="C46" s="56"/>
      <c r="D46" s="54"/>
      <c r="E46" s="54"/>
      <c r="F46" s="54"/>
      <c r="G46" s="38" t="s">
        <v>10</v>
      </c>
      <c r="H46" s="38" t="s">
        <v>11</v>
      </c>
      <c r="I46" s="38" t="s">
        <v>12</v>
      </c>
      <c r="J46" s="38" t="s">
        <v>13</v>
      </c>
      <c r="K46" s="38" t="s">
        <v>14</v>
      </c>
      <c r="L46" s="38" t="s">
        <v>15</v>
      </c>
      <c r="M46" s="38" t="s">
        <v>16</v>
      </c>
      <c r="N46" s="54"/>
      <c r="O46" s="58"/>
    </row>
    <row r="47" spans="1:15" s="34" customFormat="1" ht="36">
      <c r="A47" s="29">
        <v>41488</v>
      </c>
      <c r="B47" s="28" t="s">
        <v>69</v>
      </c>
      <c r="C47" s="3" t="s">
        <v>19</v>
      </c>
      <c r="D47" s="3" t="s">
        <v>70</v>
      </c>
      <c r="E47" s="4" t="s">
        <v>71</v>
      </c>
      <c r="F47" s="4" t="s">
        <v>79</v>
      </c>
      <c r="G47" s="23">
        <v>0</v>
      </c>
      <c r="H47" s="23">
        <v>0</v>
      </c>
      <c r="I47" s="31">
        <v>238</v>
      </c>
      <c r="J47" s="23">
        <v>0</v>
      </c>
      <c r="K47" s="23">
        <v>0</v>
      </c>
      <c r="L47" s="31">
        <v>1.48</v>
      </c>
      <c r="M47" s="31">
        <v>238</v>
      </c>
      <c r="N47" s="4">
        <v>1</v>
      </c>
      <c r="O47" s="3">
        <v>160</v>
      </c>
    </row>
    <row r="48" spans="1:15" s="34" customFormat="1" ht="36">
      <c r="A48" s="29">
        <v>41516</v>
      </c>
      <c r="B48" s="28" t="s">
        <v>69</v>
      </c>
      <c r="C48" s="3" t="s">
        <v>19</v>
      </c>
      <c r="D48" s="3" t="s">
        <v>70</v>
      </c>
      <c r="E48" s="3" t="s">
        <v>80</v>
      </c>
      <c r="F48" s="4" t="s">
        <v>35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5">
        <v>1</v>
      </c>
      <c r="O48" s="21">
        <v>162</v>
      </c>
    </row>
    <row r="49" spans="1:15" s="34" customFormat="1" ht="48">
      <c r="A49" s="29">
        <v>41502</v>
      </c>
      <c r="B49" s="27" t="s">
        <v>52</v>
      </c>
      <c r="C49" s="3" t="s">
        <v>19</v>
      </c>
      <c r="D49" s="3" t="s">
        <v>81</v>
      </c>
      <c r="E49" s="4" t="s">
        <v>75</v>
      </c>
      <c r="F49" s="4" t="s">
        <v>82</v>
      </c>
      <c r="G49" s="23">
        <v>0</v>
      </c>
      <c r="H49" s="23">
        <v>0</v>
      </c>
      <c r="I49" s="31">
        <v>119</v>
      </c>
      <c r="J49" s="23">
        <v>0</v>
      </c>
      <c r="K49" s="23">
        <v>0</v>
      </c>
      <c r="L49" s="31">
        <v>2.97</v>
      </c>
      <c r="M49" s="31">
        <v>119</v>
      </c>
      <c r="N49" s="4">
        <v>1</v>
      </c>
      <c r="O49" s="3">
        <v>40</v>
      </c>
    </row>
    <row r="50" spans="1:15" s="34" customFormat="1" ht="48">
      <c r="A50" s="29">
        <v>41506</v>
      </c>
      <c r="B50" s="27" t="s">
        <v>52</v>
      </c>
      <c r="C50" s="3" t="s">
        <v>19</v>
      </c>
      <c r="D50" s="3" t="s">
        <v>83</v>
      </c>
      <c r="E50" s="4" t="s">
        <v>75</v>
      </c>
      <c r="F50" s="4" t="s">
        <v>73</v>
      </c>
      <c r="G50" s="23">
        <v>0</v>
      </c>
      <c r="H50" s="23">
        <v>0</v>
      </c>
      <c r="I50" s="31">
        <v>535.5</v>
      </c>
      <c r="J50" s="23">
        <v>0</v>
      </c>
      <c r="K50" s="23">
        <v>0</v>
      </c>
      <c r="L50" s="3">
        <v>8.92</v>
      </c>
      <c r="M50" s="31">
        <v>535.5</v>
      </c>
      <c r="N50" s="25">
        <v>1</v>
      </c>
      <c r="O50" s="21">
        <v>60</v>
      </c>
    </row>
    <row r="51" spans="1:15" s="34" customFormat="1" ht="48">
      <c r="A51" s="29">
        <v>41507</v>
      </c>
      <c r="B51" s="27" t="s">
        <v>52</v>
      </c>
      <c r="C51" s="3" t="s">
        <v>19</v>
      </c>
      <c r="D51" s="3" t="s">
        <v>84</v>
      </c>
      <c r="E51" s="4" t="s">
        <v>75</v>
      </c>
      <c r="F51" s="3" t="s">
        <v>85</v>
      </c>
      <c r="G51" s="23">
        <v>0</v>
      </c>
      <c r="H51" s="23">
        <v>0</v>
      </c>
      <c r="I51" s="31">
        <v>535.5</v>
      </c>
      <c r="J51" s="23">
        <v>0</v>
      </c>
      <c r="K51" s="23">
        <v>0</v>
      </c>
      <c r="L51" s="31">
        <v>13.38</v>
      </c>
      <c r="M51" s="31">
        <v>535.5</v>
      </c>
      <c r="N51" s="4">
        <v>1</v>
      </c>
      <c r="O51" s="3">
        <v>40</v>
      </c>
    </row>
    <row r="52" spans="1:15" s="47" customFormat="1">
      <c r="A52" s="50" t="s">
        <v>16</v>
      </c>
      <c r="B52" s="51"/>
      <c r="C52" s="51"/>
      <c r="D52" s="51"/>
      <c r="E52" s="51"/>
      <c r="F52" s="52"/>
      <c r="G52" s="42" t="s">
        <v>23</v>
      </c>
      <c r="H52" s="42">
        <v>0</v>
      </c>
      <c r="I52" s="43">
        <v>1428</v>
      </c>
      <c r="J52" s="42">
        <v>0</v>
      </c>
      <c r="K52" s="42">
        <v>0</v>
      </c>
      <c r="L52" s="44">
        <v>3.09</v>
      </c>
      <c r="M52" s="45">
        <v>1428</v>
      </c>
      <c r="N52" s="46">
        <v>5</v>
      </c>
      <c r="O52" s="46">
        <v>462</v>
      </c>
    </row>
    <row r="53" spans="1:15" s="1" customFormat="1" ht="21.75" customHeight="1">
      <c r="A53" s="53" t="s">
        <v>86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</row>
    <row r="54" spans="1:15">
      <c r="A54" s="54" t="s">
        <v>1</v>
      </c>
      <c r="B54" s="55" t="s">
        <v>2</v>
      </c>
      <c r="C54" s="56" t="s">
        <v>3</v>
      </c>
      <c r="D54" s="54" t="s">
        <v>4</v>
      </c>
      <c r="E54" s="54" t="s">
        <v>5</v>
      </c>
      <c r="F54" s="54" t="s">
        <v>6</v>
      </c>
      <c r="G54" s="57" t="s">
        <v>7</v>
      </c>
      <c r="H54" s="57"/>
      <c r="I54" s="57"/>
      <c r="J54" s="57"/>
      <c r="K54" s="57"/>
      <c r="L54" s="57"/>
      <c r="M54" s="57"/>
      <c r="N54" s="54" t="s">
        <v>8</v>
      </c>
      <c r="O54" s="58" t="s">
        <v>9</v>
      </c>
    </row>
    <row r="55" spans="1:15" ht="28.5" customHeight="1">
      <c r="A55" s="54"/>
      <c r="B55" s="55"/>
      <c r="C55" s="56"/>
      <c r="D55" s="54"/>
      <c r="E55" s="54"/>
      <c r="F55" s="54"/>
      <c r="G55" s="41" t="s">
        <v>10</v>
      </c>
      <c r="H55" s="41" t="s">
        <v>11</v>
      </c>
      <c r="I55" s="41" t="s">
        <v>12</v>
      </c>
      <c r="J55" s="41" t="s">
        <v>13</v>
      </c>
      <c r="K55" s="41" t="s">
        <v>14</v>
      </c>
      <c r="L55" s="41" t="s">
        <v>15</v>
      </c>
      <c r="M55" s="41" t="s">
        <v>16</v>
      </c>
      <c r="N55" s="54"/>
      <c r="O55" s="58"/>
    </row>
    <row r="56" spans="1:15" s="1" customFormat="1" ht="21.75" customHeight="1">
      <c r="A56" s="29">
        <v>41529</v>
      </c>
      <c r="B56" s="28" t="s">
        <v>87</v>
      </c>
      <c r="C56" s="3" t="s">
        <v>19</v>
      </c>
      <c r="D56" s="3" t="s">
        <v>88</v>
      </c>
      <c r="E56" s="4" t="s">
        <v>89</v>
      </c>
      <c r="F56" s="4" t="s">
        <v>35</v>
      </c>
      <c r="G56" s="23">
        <v>0</v>
      </c>
      <c r="H56" s="23">
        <v>0</v>
      </c>
      <c r="I56" s="31">
        <v>0</v>
      </c>
      <c r="J56" s="23">
        <v>0</v>
      </c>
      <c r="K56" s="23">
        <v>0</v>
      </c>
      <c r="L56" s="31">
        <v>0</v>
      </c>
      <c r="M56" s="31">
        <v>0</v>
      </c>
      <c r="N56" s="4">
        <v>1</v>
      </c>
      <c r="O56" s="3">
        <v>23</v>
      </c>
    </row>
    <row r="57" spans="1:15" s="1" customFormat="1" ht="22.5" customHeight="1">
      <c r="A57" s="29">
        <v>41534</v>
      </c>
      <c r="B57" s="28" t="s">
        <v>87</v>
      </c>
      <c r="C57" s="3" t="s">
        <v>19</v>
      </c>
      <c r="D57" s="3" t="s">
        <v>88</v>
      </c>
      <c r="E57" s="3" t="s">
        <v>90</v>
      </c>
      <c r="F57" s="4" t="s">
        <v>35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5">
        <v>1</v>
      </c>
      <c r="O57" s="21">
        <v>35</v>
      </c>
    </row>
    <row r="58" spans="1:15" s="1" customFormat="1" ht="28.5" customHeight="1">
      <c r="A58" s="50" t="s">
        <v>16</v>
      </c>
      <c r="B58" s="51"/>
      <c r="C58" s="51"/>
      <c r="D58" s="51"/>
      <c r="E58" s="51"/>
      <c r="F58" s="52"/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6">
        <v>2</v>
      </c>
      <c r="O58" s="46">
        <v>58</v>
      </c>
    </row>
    <row r="59" spans="1:15" s="1" customFormat="1" ht="21.75" customHeight="1">
      <c r="A59" s="53" t="s">
        <v>91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1:15">
      <c r="A60" s="54" t="s">
        <v>1</v>
      </c>
      <c r="B60" s="55" t="s">
        <v>2</v>
      </c>
      <c r="C60" s="56" t="s">
        <v>3</v>
      </c>
      <c r="D60" s="54" t="s">
        <v>4</v>
      </c>
      <c r="E60" s="54" t="s">
        <v>5</v>
      </c>
      <c r="F60" s="54" t="s">
        <v>6</v>
      </c>
      <c r="G60" s="57" t="s">
        <v>7</v>
      </c>
      <c r="H60" s="57"/>
      <c r="I60" s="57"/>
      <c r="J60" s="57"/>
      <c r="K60" s="57"/>
      <c r="L60" s="57"/>
      <c r="M60" s="57"/>
      <c r="N60" s="54" t="s">
        <v>8</v>
      </c>
      <c r="O60" s="58" t="s">
        <v>9</v>
      </c>
    </row>
    <row r="61" spans="1:15" ht="28.5" customHeight="1">
      <c r="A61" s="54"/>
      <c r="B61" s="55"/>
      <c r="C61" s="56"/>
      <c r="D61" s="54"/>
      <c r="E61" s="54"/>
      <c r="F61" s="54"/>
      <c r="G61" s="48" t="s">
        <v>10</v>
      </c>
      <c r="H61" s="48" t="s">
        <v>11</v>
      </c>
      <c r="I61" s="48" t="s">
        <v>12</v>
      </c>
      <c r="J61" s="48" t="s">
        <v>13</v>
      </c>
      <c r="K61" s="48" t="s">
        <v>14</v>
      </c>
      <c r="L61" s="48" t="s">
        <v>15</v>
      </c>
      <c r="M61" s="48" t="s">
        <v>16</v>
      </c>
      <c r="N61" s="54"/>
      <c r="O61" s="58"/>
    </row>
    <row r="62" spans="1:15" s="1" customFormat="1" ht="41.25" customHeight="1">
      <c r="A62" s="29">
        <v>41558</v>
      </c>
      <c r="B62" s="28" t="s">
        <v>92</v>
      </c>
      <c r="C62" s="3" t="s">
        <v>19</v>
      </c>
      <c r="D62" s="3" t="s">
        <v>93</v>
      </c>
      <c r="E62" s="4" t="s">
        <v>94</v>
      </c>
      <c r="F62" s="4" t="s">
        <v>35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4">
        <v>1</v>
      </c>
      <c r="O62" s="3">
        <v>23</v>
      </c>
    </row>
    <row r="63" spans="1:15" s="1" customFormat="1" ht="33" customHeight="1">
      <c r="A63" s="29">
        <v>41571</v>
      </c>
      <c r="B63" s="28" t="s">
        <v>95</v>
      </c>
      <c r="C63" s="3" t="s">
        <v>19</v>
      </c>
      <c r="D63" s="3" t="s">
        <v>96</v>
      </c>
      <c r="E63" s="3" t="s">
        <v>97</v>
      </c>
      <c r="F63" s="4" t="s">
        <v>35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5">
        <v>1</v>
      </c>
      <c r="O63" s="21">
        <v>42</v>
      </c>
    </row>
    <row r="64" spans="1:15" s="1" customFormat="1" ht="28.5" customHeight="1">
      <c r="A64" s="50" t="s">
        <v>16</v>
      </c>
      <c r="B64" s="51"/>
      <c r="C64" s="51"/>
      <c r="D64" s="51"/>
      <c r="E64" s="51"/>
      <c r="F64" s="52"/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6">
        <v>2</v>
      </c>
      <c r="O64" s="46">
        <v>65</v>
      </c>
    </row>
    <row r="65" spans="1:15" s="1" customFormat="1" ht="21.75" customHeight="1">
      <c r="A65" s="53" t="s">
        <v>98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</row>
    <row r="66" spans="1:15">
      <c r="A66" s="54" t="s">
        <v>1</v>
      </c>
      <c r="B66" s="55" t="s">
        <v>2</v>
      </c>
      <c r="C66" s="56" t="s">
        <v>3</v>
      </c>
      <c r="D66" s="54" t="s">
        <v>4</v>
      </c>
      <c r="E66" s="54" t="s">
        <v>5</v>
      </c>
      <c r="F66" s="54" t="s">
        <v>6</v>
      </c>
      <c r="G66" s="57" t="s">
        <v>7</v>
      </c>
      <c r="H66" s="57"/>
      <c r="I66" s="57"/>
      <c r="J66" s="57"/>
      <c r="K66" s="57"/>
      <c r="L66" s="57"/>
      <c r="M66" s="57"/>
      <c r="N66" s="54" t="s">
        <v>8</v>
      </c>
      <c r="O66" s="58" t="s">
        <v>9</v>
      </c>
    </row>
    <row r="67" spans="1:15" ht="28.5" customHeight="1">
      <c r="A67" s="54"/>
      <c r="B67" s="55"/>
      <c r="C67" s="56"/>
      <c r="D67" s="54"/>
      <c r="E67" s="54"/>
      <c r="F67" s="54"/>
      <c r="G67" s="49" t="s">
        <v>10</v>
      </c>
      <c r="H67" s="49" t="s">
        <v>11</v>
      </c>
      <c r="I67" s="49" t="s">
        <v>12</v>
      </c>
      <c r="J67" s="49" t="s">
        <v>13</v>
      </c>
      <c r="K67" s="49" t="s">
        <v>14</v>
      </c>
      <c r="L67" s="49" t="s">
        <v>15</v>
      </c>
      <c r="M67" s="49" t="s">
        <v>16</v>
      </c>
      <c r="N67" s="54"/>
      <c r="O67" s="58"/>
    </row>
    <row r="68" spans="1:15" s="1" customFormat="1" ht="22.5" customHeight="1">
      <c r="A68" s="63" t="s">
        <v>99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5"/>
    </row>
    <row r="69" spans="1:15" s="1" customFormat="1" ht="28.5" customHeight="1">
      <c r="A69" s="50" t="s">
        <v>16</v>
      </c>
      <c r="B69" s="51"/>
      <c r="C69" s="51"/>
      <c r="D69" s="51"/>
      <c r="E69" s="51"/>
      <c r="F69" s="52"/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6">
        <v>2</v>
      </c>
      <c r="O69" s="46">
        <v>65</v>
      </c>
    </row>
    <row r="70" spans="1:15">
      <c r="A70" s="61" t="s">
        <v>24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</sheetData>
  <sheetProtection password="C76B" sheet="1" objects="1" scenarios="1"/>
  <mergeCells count="114">
    <mergeCell ref="A69:F69"/>
    <mergeCell ref="A70:O70"/>
    <mergeCell ref="A68:O68"/>
    <mergeCell ref="A65:O65"/>
    <mergeCell ref="A66:A67"/>
    <mergeCell ref="B66:B67"/>
    <mergeCell ref="C66:C67"/>
    <mergeCell ref="D66:D67"/>
    <mergeCell ref="E66:E67"/>
    <mergeCell ref="F66:F67"/>
    <mergeCell ref="G66:M66"/>
    <mergeCell ref="N66:N67"/>
    <mergeCell ref="O66:O67"/>
    <mergeCell ref="A53:O53"/>
    <mergeCell ref="A54:A55"/>
    <mergeCell ref="B54:B55"/>
    <mergeCell ref="C54:C55"/>
    <mergeCell ref="D54:D55"/>
    <mergeCell ref="E54:E55"/>
    <mergeCell ref="F54:F55"/>
    <mergeCell ref="G54:M54"/>
    <mergeCell ref="N54:N55"/>
    <mergeCell ref="O54:O55"/>
    <mergeCell ref="E21:E22"/>
    <mergeCell ref="A29:O29"/>
    <mergeCell ref="A30:A31"/>
    <mergeCell ref="B30:B31"/>
    <mergeCell ref="C30:C31"/>
    <mergeCell ref="D30:D31"/>
    <mergeCell ref="E30:E31"/>
    <mergeCell ref="F36:F37"/>
    <mergeCell ref="G36:M36"/>
    <mergeCell ref="N36:N37"/>
    <mergeCell ref="O36:O37"/>
    <mergeCell ref="A43:F43"/>
    <mergeCell ref="A36:A37"/>
    <mergeCell ref="B36:B37"/>
    <mergeCell ref="C36:C37"/>
    <mergeCell ref="D36:D37"/>
    <mergeCell ref="E36:E37"/>
    <mergeCell ref="F45:F46"/>
    <mergeCell ref="G45:M45"/>
    <mergeCell ref="N45:N46"/>
    <mergeCell ref="O45:O46"/>
    <mergeCell ref="A52:F52"/>
    <mergeCell ref="A58:F58"/>
    <mergeCell ref="A1:O1"/>
    <mergeCell ref="A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19:F19"/>
    <mergeCell ref="A28:F28"/>
    <mergeCell ref="A34:F34"/>
    <mergeCell ref="A20:O20"/>
    <mergeCell ref="A6:F6"/>
    <mergeCell ref="A7:O7"/>
    <mergeCell ref="A8:O8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F21:F22"/>
    <mergeCell ref="G21:M21"/>
    <mergeCell ref="N21:N22"/>
    <mergeCell ref="O21:O22"/>
    <mergeCell ref="A21:A22"/>
    <mergeCell ref="B21:B22"/>
    <mergeCell ref="C21:C22"/>
    <mergeCell ref="D21:D22"/>
    <mergeCell ref="A12:F12"/>
    <mergeCell ref="A13:O13"/>
    <mergeCell ref="A14:A15"/>
    <mergeCell ref="B14:B15"/>
    <mergeCell ref="C14:C15"/>
    <mergeCell ref="D14:D15"/>
    <mergeCell ref="E14:E15"/>
    <mergeCell ref="F14:F15"/>
    <mergeCell ref="G14:M14"/>
    <mergeCell ref="N14:N15"/>
    <mergeCell ref="O14:O15"/>
    <mergeCell ref="A45:A46"/>
    <mergeCell ref="B45:B46"/>
    <mergeCell ref="C45:C46"/>
    <mergeCell ref="D45:D46"/>
    <mergeCell ref="E45:E46"/>
    <mergeCell ref="F30:F31"/>
    <mergeCell ref="G30:M30"/>
    <mergeCell ref="N30:N31"/>
    <mergeCell ref="O30:O31"/>
    <mergeCell ref="A44:O44"/>
    <mergeCell ref="A35:O35"/>
    <mergeCell ref="A64:F64"/>
    <mergeCell ref="A59:O59"/>
    <mergeCell ref="A60:A61"/>
    <mergeCell ref="B60:B61"/>
    <mergeCell ref="C60:C61"/>
    <mergeCell ref="D60:D61"/>
    <mergeCell ref="E60:E61"/>
    <mergeCell ref="F60:F61"/>
    <mergeCell ref="G60:M60"/>
    <mergeCell ref="N60:N61"/>
    <mergeCell ref="O60:O6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2013-12-11T17:04:15Z</dcterms:modified>
</cp:coreProperties>
</file>