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910" tabRatio="552"/>
  </bookViews>
  <sheets>
    <sheet name="Capacitação Público Externo" sheetId="1" r:id="rId1"/>
  </sheets>
  <definedNames>
    <definedName name="_xlnm._FilterDatabase" localSheetId="0" hidden="1">'Capacitação Público Externo'!$A$2:$F$3</definedName>
  </definedNames>
  <calcPr calcId="125725"/>
</workbook>
</file>

<file path=xl/calcChain.xml><?xml version="1.0" encoding="utf-8"?>
<calcChain xmlns="http://schemas.openxmlformats.org/spreadsheetml/2006/main">
  <c r="I9" i="1"/>
  <c r="J9"/>
  <c r="K9"/>
  <c r="L9"/>
  <c r="M9"/>
  <c r="N9"/>
  <c r="H9"/>
  <c r="G9"/>
  <c r="K8"/>
  <c r="L8" s="1"/>
  <c r="G8"/>
</calcChain>
</file>

<file path=xl/sharedStrings.xml><?xml version="1.0" encoding="utf-8"?>
<sst xmlns="http://schemas.openxmlformats.org/spreadsheetml/2006/main" count="51" uniqueCount="38">
  <si>
    <t>DATA</t>
  </si>
  <si>
    <t>EVENTO</t>
  </si>
  <si>
    <t>FORMA DE
EXECUÇÃO</t>
  </si>
  <si>
    <t>CLIENTELA</t>
  </si>
  <si>
    <t>MINISTRANTE</t>
  </si>
  <si>
    <t>LOCAL</t>
  </si>
  <si>
    <t>C/H</t>
  </si>
  <si>
    <t>DIÁRIAS</t>
  </si>
  <si>
    <t>TOTAL</t>
  </si>
  <si>
    <t>TABELA 21 -ATIVIDADES DE CAPACITAÇÃO E APERFEIÇOAMENTO - PÚBLICO EXTERNO</t>
  </si>
  <si>
    <t>CUSTOS</t>
  </si>
  <si>
    <t>T O T A L</t>
  </si>
  <si>
    <t>VALOR UNITÁRIO</t>
  </si>
  <si>
    <t>COFFEE BREAK</t>
  </si>
  <si>
    <t>-</t>
  </si>
  <si>
    <t>PASSAGENS</t>
  </si>
  <si>
    <t>INSCRIÇÃO</t>
  </si>
  <si>
    <t>Treinamento aos RPPS sobre o e-social e a fiscalização exercida pelo TCE/SC</t>
  </si>
  <si>
    <t>Direta</t>
  </si>
  <si>
    <t>Fevereiro</t>
  </si>
  <si>
    <t xml:space="preserve">Laura Schwerz; Thomas Gomes Costa; Daison Fabrício Zilli dos Santos e Reinaldo Gomes Ferreira
</t>
  </si>
  <si>
    <t>Servidores Públicos</t>
  </si>
  <si>
    <t>QUANTIDADE
PARTICIPANTES</t>
  </si>
  <si>
    <r>
      <rPr>
        <b/>
        <sz val="10"/>
        <color theme="1"/>
        <rFont val="Calibri"/>
        <family val="2"/>
        <scheme val="minor"/>
      </rPr>
      <t>FONTE</t>
    </r>
    <r>
      <rPr>
        <sz val="10"/>
        <color theme="1"/>
        <rFont val="Calibri"/>
        <family val="2"/>
        <scheme val="minor"/>
      </rPr>
      <t>: Instituto de Contas - ICON</t>
    </r>
  </si>
  <si>
    <t>Florianópolis (TCE/SC)</t>
  </si>
  <si>
    <t>Janeiro</t>
  </si>
  <si>
    <t>Março</t>
  </si>
  <si>
    <t>Porta Abertas - UNISUL - Braço do Norte - Direito</t>
  </si>
  <si>
    <t>FEDERALISMO E O PAPEL DOS MUNICÍPIOS</t>
  </si>
  <si>
    <t>Estudantes</t>
  </si>
  <si>
    <t>AGENTE POLÍTICOS, AGENTES PÚBLICOS, ACADEMIA</t>
  </si>
  <si>
    <t>Raul Denis Pickcius</t>
  </si>
  <si>
    <t>DIVERSOS</t>
  </si>
  <si>
    <t>TCE/SC</t>
  </si>
  <si>
    <t>Abril</t>
  </si>
  <si>
    <t>PARTICIPANTES (*)</t>
  </si>
  <si>
    <t xml:space="preserve">Luiz Henrique Ricken
Fernanda Ricken
Thayna Soethe
João Miguel Heidemann Muller 
Daniel Schmoeller
Máyra Fernandes Machado
Lhuysa Caetano Cidade
Luiza Jeronimo Boeing
Paula Warmling Tenfen
Holga de Oliveira 
Renata Blasius 
Paula da Silva Willemann
 Aline Silveira Beza Gaidzinski 
 Roberley de Souza Pereira 
</t>
  </si>
  <si>
    <t xml:space="preserve">FERNANDA CAMILA DE CARLI
GABRIEL ROCHA FURLANETTO
FABIANO DOMINGOS BERNARDO
RAFAEL MAIA PINTO
LEONARDO VALENTE FAVARETTO
LUCAS VALENTE FAVARETTO
PAULO DOUGLAS TEFILI FILHO
ALINE MOMM
DANILO VASCONCELOS SANTOS
LUAN BRANCHER GUSSO MACHADO
ANTONIO RICARDO COLEN
STÉPHANIE DAROLD
PAULO GASTÃO PRETTO
AMILTON OPATSKI
PAULO CÉSAR SALUM
SCHIRLEY DA SILVA
LUCIANO OPUSKI DE ALMEIDA
CLAUDIO CHEREM DE ABREU
WALBER AGRA
MARCELO CORREA
THEOMAR AQUILES KINHIRIN
MARCIA ROBERTA GRACIOSA
HAMILTON HOBUS HOEMKE
JULIANA FRANCISCONI CARDOSO
CLAUDIA REGINA RICHTER COSTA LEMOS
ANDRÉ LUIZ CANEPARO MACHADO
OLDAIR SCHROEDER
TERESINHA DE JESUS BASTO DA SILVA
GILSON ARISTIDES BATTISTI
LUCIANA MARIA DE SOUZA
MARCIO ROGÉRIO DE MEDEIROS
LUCIA HELENA GARCIA
KARINE DE SOUZA ZEFERINO FONSECA DE ANDRADE
ANDREA YUMI ICO
DEBORA CRISTINA VIEIRA
MARCOS ROBERTO GOMES
ODINELIA ELEUTÉRIO KUHNEN
ALESSANDRO DE OLIVEIRA
FLÁVIA BOGONI DA SILVA
MARISTELA SEBERINO ROS DA LUZ
ADIRCELIO DE MORAES FERREIRA JUNIOR
GIAN CARLO DA SILVA
ANA SOPHIA BESEN HILLESHEIM
THAIS POERSCH DE QUADROS CARVALHO PINTO
FRANCIELLY STÄHELIN COELHO
JANINE LUCIANO FIRMINO
EDIMEIA LILIANI SCHNITZLER
MARCO AURÉLIO SOUZA DA SILVA
ALEX LEMOS KRAVCHYCHYN
FÁBIO AUGUSTO HACHMANN
FRANCIENE SILVA DE OLIVEIRA
LETICIA DE CAMPOS VELHO MARTEL
DANIEL DE BRITO  MORO
SILVIO BHERING SALLUM
PABLO VINÍCIUS NEVES OLIVEIRA
BENEDITO BENTO MARQUES
LUIZ PAULO FARIAS
PIOTR KRZEMINSKI JUNIOR
GABRIELA TOMAZ SIEGA
ELANDIR JOÃO ZANARDI
CARINE KAISER WOLFART
GIOVANA PERON
TIAGO AUGUSTO HEMPKEMAIER ESPÍNDOLA
LÉO ROSA DE ANDRADE
EDUARDO MIGUEL ZILIO
HELIO LUIS DRESSENO
ORILDO ANTONIO SEVERGNINI
BRUNA MORGAN
ANGELA MARIA LODI
IZADORA ESTRUZANI QUEIROZ DE MELO
MARCOS VINICIOS GONÇALVES
ANTÔNIO CARLOS CENSI PIMENTEL
TATIANE DUTRA ALVES DA CUNHA
GLÁUCIA MATTJIE
DORIVAL CARLOS BORGA
DAYNA MARESSA PAMATO
FERNANDA DE SOUZA CORDOVA 
MARCELLO MACEDO REBLIN 
FABIANO ALEX BERGHAHN
ROSENILDO DE AMORIM
MARIA ANGÉLICA MARCELLO DOS SANTOS
WELLINGTON ROBERTO BIELECKI
MARIA DE LURDES MATEI
MATHEUS NUNES DE ANDRADE
FLÁVIO MARTINS ALVES
INGRID ALINE PIOVESAN
RITA DE CASSIA 
PEDRO HENRIQUE RODRIGUES MUNIZ
MARCIO DE OLIVEIRA
ALEXSANDRE MADRUGA DOS SANTOS
ALVACIRIO ANTONIO DE SOUZA
MOISÉS DIERSMANN
IRIBERTO ANTONIO MOSCHETTA JUNIOR
LEONEL JOSÉ MARTINS
ALEXANDRE ALEX SILVA E CALDAS
WAGNER BECHTOLD
LUCIANO ANGONESE
LUANA M. FLORES DA SILVA
ALCIDES MANTOVANI
JONAS MANOEL MACHADO
IVANDERSON BARBOSA DA SILVA
MOISÉS HOEGENN
ARTHUR BOBSIN DE MORAES
GEORGES DOS REIS SANTOS
GABRIEL COLOMBO MORO
MARIANA KÖCHE MATTOS BUTTENDORF
ROBSON CLEITON OTTO
CRISTIANE LIMA FARIAS
SANDRO LUIZ NUNES
GILSONI LUNARDI ALBINO
ANA CLAUDIA DONNER ABREU
SIDNEY ANTONIO TAVARES JUNIOR
EMERSON LUCIANO STEIN
JACKSON COSTA FURQUIM
LEANI KAPP SCHMITT
HEIO DANIEL COSTA
LEONARDO CARDOSO DE OLIVEIRA
LUCIANO ARTUR HUTZELMANN
VICTORIA MOURA DE ARAÚJO
EDUARDO DE CARVALHO RÊGO
JOSEANE APARECIDA CORRÊA
VINICIUS DOS SANTOS NERES DA CRUZ
MARIANNE DA SILVA BRODBECK
ÁGATHA DEPINÉ
PABLO HENRIQUE MOTTA TORRES
RAMON REINERT CENSI
CHRISTIAN DOS SANTOS JANUÁRIO
DENIR NARCIZO ZULIAN
CARLOS MARÇAL DEMARCHI
ESTER ZANETTE BARP
GIANFRANCO VOLPATO
RODRIGO KOENIG FRANÇA
ANA LUCIA WILVERT
MARISAURA REBELATTO DOS SANTOS
DOUGLAS ANTONIO CONCEIÇÃO
ADILSON BARELLA
VALERIA ROSANE ALMEIDA IGNÁCIO
ALEKSS CARNEIRO PERDIGÃO 
SABRINA ALMEIDA DUTRA DE MORAES
JOÃO CIDINEI DA SILVA
EDUARDO SÁVIO DA SILVA
ODIVAR CLOVIS BISCARO
RODNEI ESTEVAM TOURNIER
BRUNA LARISSA DE JESUS MUNIZ
CARLOS AUGUSTO HARGER
JULIANA PLÁCIDO
VITOR HUGO MORFIM DA SILVA
ALEXANDRE ZANARDO
KELLI CRISTINA DACOL
ANTONIO ZILLI
MELANIA APARECIDA ROMAN MENEGHINI
GIANCARLO POSSAMAI
DEISE CRISTINA WISCHRAL DA SILVA
JORGE WELTER
MARCOS FEY PROBST
JOHN LENON TEODORO
CARLA DAMAS GRILLI
WANDO FURLAN CEOLIN
RAFAEL PEDRO MARIOTTO
DANIELA CAPORAL MENEGOTTO
DOMINGOS ESCOVAR
PAULO ROBERTO TSCHUMI
ISAMAR DE MELO
CATIA TESSMANN REICHERT
CLAUDIA CRISTIANE PETTER AULER
JOSÉ RAFAEL CORRÊA
RENATA PEREIRA GUIMARAES
VILSON ALBINO
IVO SILVEIRA NETO
HUGO LEMBECK
SAMANTHA QUADROS
CRISTIANO BATISTA MACHADO 
EDSON PASOLD
EURO VIECELLI
BRUNA ANZILIERO
RENEU NYLAND
RAUL FERNANDO FERNANDES TEIXEIRA
ALISON FIUZA DA SILVA
RAMON GRACIA
ROBERTO KUERTEN MARCELINO
ANDRE PEREIRA ARRUDA
JOSÉ IVANIR BRANCO DA SILVA
JEAN ROBERT SOARES
LETICIA VALERIA SOARES
SILVANIO KNIESS MATES
EMILIANA DEBETIR
ALEXANDRE WOLNIEWICZ
VALDIR ANGELO TAGLIARI
LINDOMAR BALLMANN
GIOVÂ CESAR DE ABREU
JADE JOSE DAVID
SUELI ISOLDA ALBRECHT KREUTZFELD 
ELÓI RONNAU
DILSON DALPIAZ
JAIR DA SILVA RIBEIRO          
JOSE SERGIO DA SILVA CRISTOVAM
REJANE ESTHER VIEIRA MATTEI
PEDRO ANDRE BROLEZZI
WALTER KLEBER KUCHER JUNIOR
ROBSON JEAN BACK
FABIO MAESTRI BAGIO
ÍRIS DE LUCA LINHARES
EDENILSON TRAPASOLLI
MANUELA BITTAR HORN
RONALDO CARIONI BARBOSA JÚNIOR
EVERTON PAULO FOLLETTO
CELSO HEIDEMANN
DEJAIR CESAR TAVARES
CLODOALDO JOSÉ VIGOLO
ENILSON CAMILO DONADEL
EVANDRO FRIGO PEREIRA
LEANDRO DA SILVA CONSTANTE
ADRIANO GESSER
MARIA CRISTINA DOS SANTOS
CARLA FLORIANO BATISTI
GECIMARI CORDEIRO
LUCIMAR ANTONIO SALMORIA
WILSON YUJI GOTO JUNIOR
RENAN BERNARDES
DARCI CERIZOLLI
ALEXSANDRE MADRUGA DOS SANTOS
SÉRGIO FREITAS 
SALESIO EFFTING
PAULO UTZIG
VANESSA SCHWIRKOWSKY 
ELVIS RONI BUCIOR
JEAN FÁBIO VIEIRA TABORDA
GEORGE HARRISON TEODORO
CARLOS WOLOWSKI MUSSI
SIMONI MERCIA MESCH NONES
MARCOS DE ANDRADE
WALTER MANFROI
FABIO FRENLER
SERGIO LUIZ CALEGARI
MARCELO BROGNOLI DA COSTA
JOÃO PAULO BORGES
RUI BRAUN
LUIZA CESAR PORTELLA
CLAUDIA BRESSAN DA SILVA
ARLINDO DE SIMAS
DIOGO FRANCISCO ALVES MACIEL
DIRCEU DA SILVA SUBTIL
JOÃO MELO MIRANDA
EDU VIEIRA DE MELO
ALVIS DA SILVA RAMOS
EDSON ORTIZ DA SILVA
JOSÉ PEDRO MELO DA ROSA
PATRICIA CANDEMIL FARIAS SORDI MACEDO  
GABRIEL PEDROZA BEZERRA RIBEIRO 
JUNIOR SCHMITZ
PEDRO GUEDES
ADELI ALICE DA CUNHA
WILLYAN KAYSER DA ROSA
VICTOR HENRIQUE RORATO
SALMI PALADINI NETO
LUIZ AUGUSTO NAGEL HULSE
LUIS CARLOS LUIS ZAIA
ARLINDO ROCHA
MICHEL JUNIOR SERIGHELLI 
SUZI BABY
LETICIA GUIMARÃES PÓVOAS
CLAUDIO FAVERO JUNIOR
AMELIO REMOR JUNIOR
MARLEI ADRIANA BEYER FLORIANI
ALAN SCHOENINGER
CLEBER JOSE COSTA
VILMAR JOSE NECKEL
WALDEMIR PAULINO PASCHOIOTTO
MILENA ANDERSEN LOPES BECHER 
SALÉSIO WIEMES 
ANDRÉ LUIZ DE OLIVEIRA
CLAUDETE GHELLER MATHIAS
RODRIGO DE CARVALHO
CASSIANO STARCK
</t>
  </si>
</sst>
</file>

<file path=xl/styles.xml><?xml version="1.0" encoding="utf-8"?>
<styleSheet xmlns="http://schemas.openxmlformats.org/spreadsheetml/2006/main">
  <numFmts count="3">
    <numFmt numFmtId="43" formatCode="_-* #,##0.00_-;\-* #,##0.00_-;_-* &quot;-&quot;??_-;_-@_-"/>
    <numFmt numFmtId="164" formatCode="#,##0.00;[Red]#,##0.00"/>
    <numFmt numFmtId="165" formatCode="#,##0;[Red]#,##0"/>
  </numFmts>
  <fonts count="10">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9"/>
      <color theme="1"/>
      <name val="Garamond"/>
      <family val="1"/>
    </font>
    <font>
      <sz val="9"/>
      <name val="Garamond"/>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3" fontId="2" fillId="0" borderId="0" applyFont="0" applyFill="0" applyBorder="0" applyAlignment="0" applyProtection="0"/>
  </cellStyleXfs>
  <cellXfs count="36">
    <xf numFmtId="0" fontId="0" fillId="0" borderId="0" xfId="0"/>
    <xf numFmtId="0" fontId="0" fillId="0" borderId="0" xfId="0" applyAlignment="1">
      <alignment vertical="center"/>
    </xf>
    <xf numFmtId="0" fontId="6"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0" xfId="0" applyFont="1" applyAlignment="1">
      <alignment vertical="center"/>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0" borderId="7" xfId="0" applyFont="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0"/>
  <sheetViews>
    <sheetView tabSelected="1" zoomScale="85" zoomScaleNormal="85" workbookViewId="0">
      <selection activeCell="B5" sqref="B5"/>
    </sheetView>
  </sheetViews>
  <sheetFormatPr defaultRowHeight="15"/>
  <cols>
    <col min="1" max="1" width="11" bestFit="1" customWidth="1"/>
    <col min="2" max="2" width="37" bestFit="1" customWidth="1"/>
    <col min="3" max="3" width="11.28515625" customWidth="1"/>
    <col min="4" max="4" width="20.8554687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9.28515625" customWidth="1"/>
  </cols>
  <sheetData>
    <row r="1" spans="1:15" ht="30" customHeight="1">
      <c r="A1" s="12" t="s">
        <v>9</v>
      </c>
      <c r="B1" s="13"/>
      <c r="C1" s="13"/>
      <c r="D1" s="13"/>
      <c r="E1" s="13"/>
      <c r="F1" s="13"/>
      <c r="G1" s="13"/>
      <c r="H1" s="13"/>
      <c r="I1" s="13"/>
      <c r="J1" s="13"/>
      <c r="K1" s="13"/>
      <c r="L1" s="13"/>
      <c r="M1" s="13"/>
      <c r="N1" s="14"/>
    </row>
    <row r="2" spans="1:15" ht="15" customHeight="1">
      <c r="A2" s="15" t="s">
        <v>0</v>
      </c>
      <c r="B2" s="16" t="s">
        <v>1</v>
      </c>
      <c r="C2" s="17" t="s">
        <v>2</v>
      </c>
      <c r="D2" s="16" t="s">
        <v>3</v>
      </c>
      <c r="E2" s="16" t="s">
        <v>4</v>
      </c>
      <c r="F2" s="16" t="s">
        <v>5</v>
      </c>
      <c r="G2" s="19" t="s">
        <v>10</v>
      </c>
      <c r="H2" s="19"/>
      <c r="I2" s="19"/>
      <c r="J2" s="19"/>
      <c r="K2" s="16" t="s">
        <v>8</v>
      </c>
      <c r="L2" s="17" t="s">
        <v>12</v>
      </c>
      <c r="M2" s="16" t="s">
        <v>6</v>
      </c>
      <c r="N2" s="18" t="s">
        <v>22</v>
      </c>
      <c r="O2" s="34" t="s">
        <v>35</v>
      </c>
    </row>
    <row r="3" spans="1:15" ht="35.25" customHeight="1">
      <c r="A3" s="15"/>
      <c r="B3" s="16"/>
      <c r="C3" s="17"/>
      <c r="D3" s="16"/>
      <c r="E3" s="16"/>
      <c r="F3" s="16"/>
      <c r="G3" s="6" t="s">
        <v>15</v>
      </c>
      <c r="H3" s="6" t="s">
        <v>7</v>
      </c>
      <c r="I3" s="6" t="s">
        <v>16</v>
      </c>
      <c r="J3" s="6" t="s">
        <v>13</v>
      </c>
      <c r="K3" s="16"/>
      <c r="L3" s="17"/>
      <c r="M3" s="16"/>
      <c r="N3" s="18"/>
      <c r="O3" s="35"/>
    </row>
    <row r="4" spans="1:15">
      <c r="A4" s="9" t="s">
        <v>25</v>
      </c>
      <c r="B4" s="2" t="s">
        <v>14</v>
      </c>
      <c r="C4" s="2" t="s">
        <v>14</v>
      </c>
      <c r="D4" s="2" t="s">
        <v>14</v>
      </c>
      <c r="E4" s="2" t="s">
        <v>14</v>
      </c>
      <c r="F4" s="2" t="s">
        <v>14</v>
      </c>
      <c r="G4" s="3">
        <v>0</v>
      </c>
      <c r="H4" s="3">
        <v>0</v>
      </c>
      <c r="I4" s="3">
        <v>0</v>
      </c>
      <c r="J4" s="3">
        <v>0</v>
      </c>
      <c r="K4" s="3">
        <v>0</v>
      </c>
      <c r="L4" s="3">
        <v>0</v>
      </c>
      <c r="M4" s="3">
        <v>0</v>
      </c>
      <c r="N4" s="10">
        <v>0</v>
      </c>
    </row>
    <row r="5" spans="1:15" ht="76.5" customHeight="1">
      <c r="A5" s="9" t="s">
        <v>19</v>
      </c>
      <c r="B5" s="2" t="s">
        <v>17</v>
      </c>
      <c r="C5" s="2" t="s">
        <v>18</v>
      </c>
      <c r="D5" s="4" t="s">
        <v>21</v>
      </c>
      <c r="E5" s="2" t="s">
        <v>20</v>
      </c>
      <c r="F5" s="2" t="s">
        <v>24</v>
      </c>
      <c r="G5" s="3">
        <v>0</v>
      </c>
      <c r="H5" s="3">
        <v>0</v>
      </c>
      <c r="I5" s="3">
        <v>0</v>
      </c>
      <c r="J5" s="3">
        <v>0</v>
      </c>
      <c r="K5" s="3">
        <v>0</v>
      </c>
      <c r="L5" s="3">
        <v>0</v>
      </c>
      <c r="M5" s="2">
        <v>15</v>
      </c>
      <c r="N5" s="11">
        <v>146</v>
      </c>
    </row>
    <row r="6" spans="1:15">
      <c r="A6" s="29" t="s">
        <v>26</v>
      </c>
      <c r="B6" s="2" t="s">
        <v>14</v>
      </c>
      <c r="C6" s="2" t="s">
        <v>14</v>
      </c>
      <c r="D6" s="2" t="s">
        <v>14</v>
      </c>
      <c r="E6" s="2" t="s">
        <v>14</v>
      </c>
      <c r="F6" s="2" t="s">
        <v>14</v>
      </c>
      <c r="G6" s="3">
        <v>0</v>
      </c>
      <c r="H6" s="3">
        <v>0</v>
      </c>
      <c r="I6" s="3">
        <v>0</v>
      </c>
      <c r="J6" s="3">
        <v>0</v>
      </c>
      <c r="K6" s="3">
        <v>0</v>
      </c>
      <c r="L6" s="3">
        <v>0</v>
      </c>
      <c r="M6" s="3">
        <v>0</v>
      </c>
      <c r="N6" s="32">
        <v>0</v>
      </c>
    </row>
    <row r="7" spans="1:15" ht="15.75" thickBot="1">
      <c r="A7" s="31" t="s">
        <v>34</v>
      </c>
      <c r="B7" s="27" t="s">
        <v>27</v>
      </c>
      <c r="C7" s="22" t="s">
        <v>18</v>
      </c>
      <c r="D7" s="23" t="s">
        <v>29</v>
      </c>
      <c r="E7" s="20" t="s">
        <v>31</v>
      </c>
      <c r="F7" s="20" t="s">
        <v>33</v>
      </c>
      <c r="G7" s="25">
        <v>0</v>
      </c>
      <c r="H7" s="25">
        <v>0</v>
      </c>
      <c r="I7" s="25">
        <v>0</v>
      </c>
      <c r="J7" s="26">
        <v>0</v>
      </c>
      <c r="K7" s="25">
        <v>0</v>
      </c>
      <c r="L7" s="25">
        <v>0</v>
      </c>
      <c r="M7" s="20">
        <v>2</v>
      </c>
      <c r="N7" s="22">
        <v>14</v>
      </c>
      <c r="O7" s="20" t="s">
        <v>36</v>
      </c>
    </row>
    <row r="8" spans="1:15" ht="36.75" thickBot="1">
      <c r="A8" s="31" t="s">
        <v>34</v>
      </c>
      <c r="B8" s="28" t="s">
        <v>28</v>
      </c>
      <c r="C8" s="21" t="s">
        <v>18</v>
      </c>
      <c r="D8" s="24" t="s">
        <v>30</v>
      </c>
      <c r="E8" s="21" t="s">
        <v>32</v>
      </c>
      <c r="F8" s="21" t="s">
        <v>33</v>
      </c>
      <c r="G8" s="26">
        <f>1291.03+407.42</f>
        <v>1698.45</v>
      </c>
      <c r="H8" s="26">
        <v>1630.16</v>
      </c>
      <c r="I8" s="26">
        <v>0</v>
      </c>
      <c r="J8" s="26">
        <v>3839</v>
      </c>
      <c r="K8" s="26">
        <f>G8+H8+I8+J8</f>
        <v>7167.6100000000006</v>
      </c>
      <c r="L8" s="26">
        <f>K8/N8</f>
        <v>26.15916058394161</v>
      </c>
      <c r="M8" s="21">
        <v>7</v>
      </c>
      <c r="N8" s="21">
        <v>274</v>
      </c>
      <c r="O8" s="33" t="s">
        <v>37</v>
      </c>
    </row>
    <row r="9" spans="1:15">
      <c r="A9" s="30" t="s">
        <v>11</v>
      </c>
      <c r="B9" s="19"/>
      <c r="C9" s="19"/>
      <c r="D9" s="19"/>
      <c r="E9" s="19"/>
      <c r="F9" s="19"/>
      <c r="G9" s="7">
        <f>SUM(G4:G8)</f>
        <v>1698.45</v>
      </c>
      <c r="H9" s="7">
        <f>SUM(H4:H8)</f>
        <v>1630.16</v>
      </c>
      <c r="I9" s="7">
        <f t="shared" ref="I9:N9" si="0">SUM(I4:I8)</f>
        <v>0</v>
      </c>
      <c r="J9" s="7">
        <f t="shared" si="0"/>
        <v>3839</v>
      </c>
      <c r="K9" s="7">
        <f t="shared" si="0"/>
        <v>7167.6100000000006</v>
      </c>
      <c r="L9" s="7">
        <f t="shared" si="0"/>
        <v>26.15916058394161</v>
      </c>
      <c r="M9" s="7">
        <f t="shared" si="0"/>
        <v>24</v>
      </c>
      <c r="N9" s="8">
        <f t="shared" si="0"/>
        <v>434</v>
      </c>
    </row>
    <row r="10" spans="1:15">
      <c r="A10" s="5" t="s">
        <v>23</v>
      </c>
      <c r="B10" s="1"/>
      <c r="C10" s="1"/>
      <c r="D10" s="1"/>
      <c r="E10" s="1"/>
      <c r="F10" s="1"/>
      <c r="G10" s="1"/>
      <c r="H10" s="1"/>
      <c r="I10" s="1"/>
      <c r="J10" s="1"/>
      <c r="K10" s="1"/>
      <c r="L10" s="1"/>
      <c r="M10" s="1"/>
      <c r="N10" s="1"/>
    </row>
  </sheetData>
  <autoFilter ref="A2:F3"/>
  <mergeCells count="14">
    <mergeCell ref="O2:O3"/>
    <mergeCell ref="A9:F9"/>
    <mergeCell ref="D2:D3"/>
    <mergeCell ref="E2:E3"/>
    <mergeCell ref="F2:F3"/>
    <mergeCell ref="G2:J2"/>
    <mergeCell ref="A1:N1"/>
    <mergeCell ref="A2:A3"/>
    <mergeCell ref="B2:B3"/>
    <mergeCell ref="C2:C3"/>
    <mergeCell ref="L2:L3"/>
    <mergeCell ref="M2:M3"/>
    <mergeCell ref="N2:N3"/>
    <mergeCell ref="K2:K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Capacitação Público Externo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2013-04-10T17:10:31Z</dcterms:created>
  <dcterms:modified xsi:type="dcterms:W3CDTF">2019-05-10T19:56:09Z</dcterms:modified>
</cp:coreProperties>
</file>