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9040" windowHeight="11910" tabRatio="552" activeTab="1"/>
  </bookViews>
  <sheets>
    <sheet name="Junho" sheetId="2" r:id="rId1"/>
    <sheet name="Capacitação Público Externo" sheetId="1" r:id="rId2"/>
  </sheets>
  <externalReferences>
    <externalReference r:id="rId3"/>
  </externalReferences>
  <definedNames>
    <definedName name="_xlnm._FilterDatabase" localSheetId="1" hidden="1">'Capacitação Público Externo'!$A$2:$F$3</definedName>
  </definedNames>
  <calcPr calcId="125725"/>
</workbook>
</file>

<file path=xl/calcChain.xml><?xml version="1.0" encoding="utf-8"?>
<calcChain xmlns="http://schemas.openxmlformats.org/spreadsheetml/2006/main">
  <c r="N18" i="1"/>
  <c r="K18"/>
  <c r="L18"/>
  <c r="M18"/>
  <c r="I18"/>
  <c r="J18"/>
  <c r="H18"/>
  <c r="K17" l="1"/>
  <c r="L17" s="1"/>
  <c r="I17"/>
  <c r="L16"/>
  <c r="K16"/>
  <c r="L15"/>
  <c r="K15"/>
  <c r="N6" i="2"/>
  <c r="M6"/>
  <c r="J6"/>
  <c r="H6"/>
  <c r="G6"/>
  <c r="I5"/>
  <c r="I6" s="1"/>
  <c r="K4"/>
  <c r="L4" s="1"/>
  <c r="L3"/>
  <c r="K3"/>
  <c r="G18" i="1"/>
  <c r="K14"/>
  <c r="L14" s="1"/>
  <c r="L13"/>
  <c r="L12"/>
  <c r="L11"/>
  <c r="L10"/>
  <c r="L9"/>
  <c r="K9"/>
  <c r="K8"/>
  <c r="L8" s="1"/>
  <c r="G8"/>
  <c r="K5" i="2" l="1"/>
  <c r="L5" s="1"/>
  <c r="L6" s="1"/>
  <c r="K6"/>
</calcChain>
</file>

<file path=xl/sharedStrings.xml><?xml version="1.0" encoding="utf-8"?>
<sst xmlns="http://schemas.openxmlformats.org/spreadsheetml/2006/main" count="156" uniqueCount="86">
  <si>
    <t>DATA</t>
  </si>
  <si>
    <t>EVENTO</t>
  </si>
  <si>
    <t>FORMA DE
EXECUÇÃO</t>
  </si>
  <si>
    <t>CLIENTELA</t>
  </si>
  <si>
    <t>MINISTRANTE</t>
  </si>
  <si>
    <t>LOCAL</t>
  </si>
  <si>
    <t>C/H</t>
  </si>
  <si>
    <t>DIÁRIAS</t>
  </si>
  <si>
    <t>TOTAL</t>
  </si>
  <si>
    <t>TABELA 21 -ATIVIDADES DE CAPACITAÇÃO E APERFEIÇOAMENTO - PÚBLICO EXTERNO</t>
  </si>
  <si>
    <t>CUSTOS</t>
  </si>
  <si>
    <t>T O T A L</t>
  </si>
  <si>
    <t>VALOR UNITÁRIO</t>
  </si>
  <si>
    <t>COFFEE BREAK</t>
  </si>
  <si>
    <t>-</t>
  </si>
  <si>
    <t>PASSAGENS</t>
  </si>
  <si>
    <t>INSCRIÇÃO</t>
  </si>
  <si>
    <t>Treinamento aos RPPS sobre o e-social e a fiscalização exercida pelo TCE/SC</t>
  </si>
  <si>
    <t>Direta</t>
  </si>
  <si>
    <t>Fevereiro</t>
  </si>
  <si>
    <t xml:space="preserve">Laura Schwerz; Thomas Gomes Costa; Daison Fabrício Zilli dos Santos e Reinaldo Gomes Ferreira
</t>
  </si>
  <si>
    <t>Servidores Públicos</t>
  </si>
  <si>
    <t>QUANTIDADE
PARTICIPANTES</t>
  </si>
  <si>
    <r>
      <rPr>
        <b/>
        <sz val="10"/>
        <color theme="1"/>
        <rFont val="Calibri"/>
        <family val="2"/>
        <scheme val="minor"/>
      </rPr>
      <t>FONTE</t>
    </r>
    <r>
      <rPr>
        <sz val="10"/>
        <color theme="1"/>
        <rFont val="Calibri"/>
        <family val="2"/>
        <scheme val="minor"/>
      </rPr>
      <t>: Instituto de Contas - ICON</t>
    </r>
  </si>
  <si>
    <t>Florianópolis (TCE/SC)</t>
  </si>
  <si>
    <t>Janeiro</t>
  </si>
  <si>
    <t>Março</t>
  </si>
  <si>
    <t>Porta Abertas - UNISUL - Braço do Norte - Direito</t>
  </si>
  <si>
    <t>FEDERALISMO E O PAPEL DOS MUNICÍPIOS</t>
  </si>
  <si>
    <t>Estudantes</t>
  </si>
  <si>
    <t>AGENTE POLÍTICOS, AGENTES PÚBLICOS, ACADEMIA</t>
  </si>
  <si>
    <t>Raul Denis Pickcius</t>
  </si>
  <si>
    <t>DIVERSOS</t>
  </si>
  <si>
    <t>TCE/SC</t>
  </si>
  <si>
    <t>Abril</t>
  </si>
  <si>
    <t>PARTICIPANTES (*)</t>
  </si>
  <si>
    <t xml:space="preserve">Luiz Henrique Ricken
Fernanda Ricken
Thayna Soethe
João Miguel Heidemann Muller 
Daniel Schmoeller
Máyra Fernandes Machado
Lhuysa Caetano Cidade
Luiza Jeronimo Boeing
Paula Warmling Tenfen
Holga de Oliveira 
Renata Blasius 
Paula da Silva Willemann
 Aline Silveira Beza Gaidzinski 
 Roberley de Souza Pereira 
</t>
  </si>
  <si>
    <t xml:space="preserve">FERNANDA CAMILA DE CARLI
GABRIEL ROCHA FURLANETTO
FABIANO DOMINGOS BERNARDO
RAFAEL MAIA PINTO
LEONARDO VALENTE FAVARETTO
LUCAS VALENTE FAVARETTO
PAULO DOUGLAS TEFILI FILHO
ALINE MOMM
DANILO VASCONCELOS SANTOS
LUAN BRANCHER GUSSO MACHADO
ANTONIO RICARDO COLEN
STÉPHANIE DAROLD
PAULO GASTÃO PRETTO
AMILTON OPATSKI
PAULO CÉSAR SALUM
SCHIRLEY DA SILVA
LUCIANO OPUSKI DE ALMEIDA
CLAUDIO CHEREM DE ABREU
WALBER AGRA
MARCELO CORREA
THEOMAR AQUILES KINHIRIN
MARCIA ROBERTA GRACIOSA
HAMILTON HOBUS HOEMKE
JULIANA FRANCISCONI CARDOSO
CLAUDIA REGINA RICHTER COSTA LEMOS
ANDRÉ LUIZ CANEPARO MACHADO
OLDAIR SCHROEDER
TERESINHA DE JESUS BASTO DA SILVA
GILSON ARISTIDES BATTISTI
LUCIANA MARIA DE SOUZA
MARCIO ROGÉRIO DE MEDEIROS
LUCIA HELENA GARCIA
KARINE DE SOUZA ZEFERINO FONSECA DE ANDRADE
ANDREA YUMI ICO
DEBORA CRISTINA VIEIRA
MARCOS ROBERTO GOMES
ODINELIA ELEUTÉRIO KUHNEN
ALESSANDRO DE OLIVEIRA
FLÁVIA BOGONI DA SILVA
MARISTELA SEBERINO ROS DA LUZ
ADIRCELIO DE MORAES FERREIRA JUNIOR
GIAN CARLO DA SILVA
ANA SOPHIA BESEN HILLESHEIM
THAIS POERSCH DE QUADROS CARVALHO PINTO
FRANCIELLY STÄHELIN COELHO
JANINE LUCIANO FIRMINO
EDIMEIA LILIANI SCHNITZLER
MARCO AURÉLIO SOUZA DA SILVA
ALEX LEMOS KRAVCHYCHYN
FÁBIO AUGUSTO HACHMANN
FRANCIENE SILVA DE OLIVEIRA
LETICIA DE CAMPOS VELHO MARTEL
DANIEL DE BRITO  MORO
SILVIO BHERING SALLUM
PABLO VINÍCIUS NEVES OLIVEIRA
BENEDITO BENTO MARQUES
LUIZ PAULO FARIAS
PIOTR KRZEMINSKI JUNIOR
GABRIELA TOMAZ SIEGA
ELANDIR JOÃO ZANARDI
CARINE KAISER WOLFART
GIOVANA PERON
TIAGO AUGUSTO HEMPKEMAIER ESPÍNDOLA
LÉO ROSA DE ANDRADE
EDUARDO MIGUEL ZILIO
HELIO LUIS DRESSENO
ORILDO ANTONIO SEVERGNINI
BRUNA MORGAN
ANGELA MARIA LODI
IZADORA ESTRUZANI QUEIROZ DE MELO
MARCOS VINICIOS GONÇALVES
ANTÔNIO CARLOS CENSI PIMENTEL
TATIANE DUTRA ALVES DA CUNHA
GLÁUCIA MATTJIE
DORIVAL CARLOS BORGA
DAYNA MARESSA PAMATO
FERNANDA DE SOUZA CORDOVA 
MARCELLO MACEDO REBLIN 
FABIANO ALEX BERGHAHN
ROSENILDO DE AMORIM
MARIA ANGÉLICA MARCELLO DOS SANTOS
WELLINGTON ROBERTO BIELECKI
MARIA DE LURDES MATEI
MATHEUS NUNES DE ANDRADE
FLÁVIO MARTINS ALVES
INGRID ALINE PIOVESAN
RITA DE CASSIA 
PEDRO HENRIQUE RODRIGUES MUNIZ
MARCIO DE OLIVEIRA
ALEXSANDRE MADRUGA DOS SANTOS
ALVACIRIO ANTONIO DE SOUZA
MOISÉS DIERSMANN
IRIBERTO ANTONIO MOSCHETTA JUNIOR
LEONEL JOSÉ MARTINS
ALEXANDRE ALEX SILVA E CALDAS
WAGNER BECHTOLD
LUCIANO ANGONESE
LUANA M. FLORES DA SILVA
ALCIDES MANTOVANI
JONAS MANOEL MACHADO
IVANDERSON BARBOSA DA SILVA
MOISÉS HOEGENN
ARTHUR BOBSIN DE MORAES
GEORGES DOS REIS SANTOS
GABRIEL COLOMBO MORO
MARIANA KÖCHE MATTOS BUTTENDORF
ROBSON CLEITON OTTO
CRISTIANE LIMA FARIAS
SANDRO LUIZ NUNES
GILSONI LUNARDI ALBINO
ANA CLAUDIA DONNER ABREU
SIDNEY ANTONIO TAVARES JUNIOR
EMERSON LUCIANO STEIN
JACKSON COSTA FURQUIM
LEANI KAPP SCHMITT
HEIO DANIEL COSTA
LEONARDO CARDOSO DE OLIVEIRA
LUCIANO ARTUR HUTZELMANN
VICTORIA MOURA DE ARAÚJO
EDUARDO DE CARVALHO RÊGO
JOSEANE APARECIDA CORRÊA
VINICIUS DOS SANTOS NERES DA CRUZ
MARIANNE DA SILVA BRODBECK
ÁGATHA DEPINÉ
PABLO HENRIQUE MOTTA TORRES
RAMON REINERT CENSI
CHRISTIAN DOS SANTOS JANUÁRIO
DENIR NARCIZO ZULIAN
CARLOS MARÇAL DEMARCHI
ESTER ZANETTE BARP
GIANFRANCO VOLPATO
RODRIGO KOENIG FRANÇA
ANA LUCIA WILVERT
MARISAURA REBELATTO DOS SANTOS
DOUGLAS ANTONIO CONCEIÇÃO
ADILSON BARELLA
VALERIA ROSANE ALMEIDA IGNÁCIO
ALEKSS CARNEIRO PERDIGÃO 
SABRINA ALMEIDA DUTRA DE MORAES
JOÃO CIDINEI DA SILVA
EDUARDO SÁVIO DA SILVA
ODIVAR CLOVIS BISCARO
RODNEI ESTEVAM TOURNIER
BRUNA LARISSA DE JESUS MUNIZ
CARLOS AUGUSTO HARGER
JULIANA PLÁCIDO
VITOR HUGO MORFIM DA SILVA
ALEXANDRE ZANARDO
KELLI CRISTINA DACOL
ANTONIO ZILLI
MELANIA APARECIDA ROMAN MENEGHINI
GIANCARLO POSSAMAI
DEISE CRISTINA WISCHRAL DA SILVA
JORGE WELTER
MARCOS FEY PROBST
JOHN LENON TEODORO
CARLA DAMAS GRILLI
WANDO FURLAN CEOLIN
RAFAEL PEDRO MARIOTTO
DANIELA CAPORAL MENEGOTTO
DOMINGOS ESCOVAR
PAULO ROBERTO TSCHUMI
ISAMAR DE MELO
CATIA TESSMANN REICHERT
CLAUDIA CRISTIANE PETTER AULER
JOSÉ RAFAEL CORRÊA
RENATA PEREIRA GUIMARAES
VILSON ALBINO
IVO SILVEIRA NETO
HUGO LEMBECK
SAMANTHA QUADROS
CRISTIANO BATISTA MACHADO 
EDSON PASOLD
EURO VIECELLI
BRUNA ANZILIERO
RENEU NYLAND
RAUL FERNANDO FERNANDES TEIXEIRA
ALISON FIUZA DA SILVA
RAMON GRACIA
ROBERTO KUERTEN MARCELINO
ANDRE PEREIRA ARRUDA
JOSÉ IVANIR BRANCO DA SILVA
JEAN ROBERT SOARES
LETICIA VALERIA SOARES
SILVANIO KNIESS MATES
EMILIANA DEBETIR
ALEXANDRE WOLNIEWICZ
VALDIR ANGELO TAGLIARI
LINDOMAR BALLMANN
GIOVÂ CESAR DE ABREU
JADE JOSE DAVID
SUELI ISOLDA ALBRECHT KREUTZFELD 
ELÓI RONNAU
DILSON DALPIAZ
JAIR DA SILVA RIBEIRO          
JOSE SERGIO DA SILVA CRISTOVAM
REJANE ESTHER VIEIRA MATTEI
PEDRO ANDRE BROLEZZI
WALTER KLEBER KUCHER JUNIOR
ROBSON JEAN BACK
FABIO MAESTRI BAGIO
ÍRIS DE LUCA LINHARES
EDENILSON TRAPASOLLI
MANUELA BITTAR HORN
RONALDO CARIONI BARBOSA JÚNIOR
EVERTON PAULO FOLLETTO
CELSO HEIDEMANN
DEJAIR CESAR TAVARES
CLODOALDO JOSÉ VIGOLO
ENILSON CAMILO DONADEL
EVANDRO FRIGO PEREIRA
LEANDRO DA SILVA CONSTANTE
ADRIANO GESSER
MARIA CRISTINA DOS SANTOS
CARLA FLORIANO BATISTI
GECIMARI CORDEIRO
LUCIMAR ANTONIO SALMORIA
WILSON YUJI GOTO JUNIOR
RENAN BERNARDES
DARCI CERIZOLLI
ALEXSANDRE MADRUGA DOS SANTOS
SÉRGIO FREITAS 
SALESIO EFFTING
PAULO UTZIG
VANESSA SCHWIRKOWSKY 
ELVIS RONI BUCIOR
JEAN FÁBIO VIEIRA TABORDA
GEORGE HARRISON TEODORO
CARLOS WOLOWSKI MUSSI
SIMONI MERCIA MESCH NONES
MARCOS DE ANDRADE
WALTER MANFROI
FABIO FRENLER
SERGIO LUIZ CALEGARI
MARCELO BROGNOLI DA COSTA
JOÃO PAULO BORGES
RUI BRAUN
LUIZA CESAR PORTELLA
CLAUDIA BRESSAN DA SILVA
ARLINDO DE SIMAS
DIOGO FRANCISCO ALVES MACIEL
DIRCEU DA SILVA SUBTIL
JOÃO MELO MIRANDA
EDU VIEIRA DE MELO
ALVIS DA SILVA RAMOS
EDSON ORTIZ DA SILVA
JOSÉ PEDRO MELO DA ROSA
PATRICIA CANDEMIL FARIAS SORDI MACEDO  
GABRIEL PEDROZA BEZERRA RIBEIRO 
JUNIOR SCHMITZ
PEDRO GUEDES
ADELI ALICE DA CUNHA
WILLYAN KAYSER DA ROSA
VICTOR HENRIQUE RORATO
SALMI PALADINI NETO
LUIZ AUGUSTO NAGEL HULSE
LUIS CARLOS LUIS ZAIA
ARLINDO ROCHA
MICHEL JUNIOR SERIGHELLI 
SUZI BABY
LETICIA GUIMARÃES PÓVOAS
CLAUDIO FAVERO JUNIOR
AMELIO REMOR JUNIOR
MARLEI ADRIANA BEYER FLORIANI
ALAN SCHOENINGER
CLEBER JOSE COSTA
VILMAR JOSE NECKEL
WALDEMIR PAULINO PASCHOIOTTO
MILENA ANDERSEN LOPES BECHER 
SALÉSIO WIEMES 
ANDRÉ LUIZ DE OLIVEIRA
CLAUDETE GHELLER MATHIAS
RODRIGO DE CARVALHO
CASSIANO STARCK
</t>
  </si>
  <si>
    <t>FORMA DE EXECUÇÃO</t>
  </si>
  <si>
    <t>PÚBLICO ALVO</t>
  </si>
  <si>
    <t>PASSAGENS (R$)</t>
  </si>
  <si>
    <t>DIÁRIAS       (R$)</t>
  </si>
  <si>
    <t>COFFEE BREAK (R$)</t>
  </si>
  <si>
    <t>TOTAL            (R$)</t>
  </si>
  <si>
    <t>UNITÁRIO (R$)</t>
  </si>
  <si>
    <t>QTDE.
PARTICIPANTES</t>
  </si>
  <si>
    <t>Introdução ao Fluxo descontado em Concessões Públicas</t>
  </si>
  <si>
    <t>Gestores que atuam em processos licitatórios e execução de contratos de concessão pública</t>
  </si>
  <si>
    <t xml:space="preserve">Azor El Achkar - AFCE
Marcel Damato Belli - AFCE
Antonio Felipe Oliveira Rodrigues - AFCE
Maira Luz Galdino - AFCE
</t>
  </si>
  <si>
    <t xml:space="preserve">DOUGLAS VALIM
TALITHA ROBERTA BONFATTI
HUMBERTO GALVEZ JUNIOR
PATRICK PAULO DOS SANTOS
FABIO WEIDGENANT
JONAS JACINTO
MÁRIO LEMKE
THAIS LIANE HENNING
VICTOR EDUARDO DE OLIVEIRA
JAYLON JANDER CORDEIRO DA SILVA
ELTON CANTENOR TEIXEIRA 
LUCAS FRANCISCO POSSA 
PEDRO MILTON GOLFE 
ANDRÉ JOSÉ SILVEIRA
DENISE DUARTE MORO
ODIRLEI FARINÉA
FRANCIELE LIPPEL LAUBENSTEIN 
CRISTINA SCHWINDEN SCHMIDT
</t>
  </si>
  <si>
    <t>Portas Abertas - Faculdade Sinergia - Navegantes</t>
  </si>
  <si>
    <t>Reinaldo Gomes Ferreira</t>
  </si>
  <si>
    <t xml:space="preserve">ANA JÚLIA BORGES RAULINO
ANGELICA DE SIMAS
ACKSA MILENA MALINOSKI DOS SANTOS
CATIA REGINA PROVESI DA SILVA
JOÃO VICTOR DA SILVA
DANIELA MARIA RIBEIRO DE MORAES
DARLON MÁRCIO COUTO RODRIGUES
ELAINE KARINE CORDEIRO
GUILHERME DIEGO FERREIRA DA SILVA
LAUDEMIR ADEMIR SANTANA
LEDIANE GABRIELA GOETZ
MARCOS DA SILVA RIBEIRO
MARIO CESAR ROSA FILHO
SERGIO PINHEIRO DE MACEDO
THACILA DIAS VICENTIN
VANESSA DE ALMEIDA SOUZA
</t>
  </si>
  <si>
    <t>Portas Abertas - Faculdade Estácio de Sá - São José</t>
  </si>
  <si>
    <t xml:space="preserve">George Brasil Paschoal Pitsica </t>
  </si>
  <si>
    <t xml:space="preserve">FERNANDA PINHEIRO
LAIS JULIANA VIEIRA
ADRIANO MIGUEL DE SOUZA JUNIOR
ALIECHA W. ANGELO
ALINE ROSA RIBEIRO 
ANA PAULA C. DA CRUZ
ANA PAULA MACHADO
ANNELISE LIMA
BRUNA MARIA VIAL VIDAL
BRUNO MARCELUS ARRUDA DA SILVA
CARLOS AUGUSTO OSÓRIO
DAMARYS DE SOUZA SANTOS
EDER PEREIRA CARVALHO
ELIEDE ANTUNES DREYS
FERNANDA ZULMA DA SILVA
FERNANDO B. DA SILVA
GABRIEL DOS SANTOS
GABRIELA BITTENCOURT MARTINS
GIOVANNA FERASSO 
GISLAINE L. B. SCHRAMM
GUSTAVO BORGES GOEDERT
GUSTAVO DUCHINI
ISRAEL AVES
IVAN ENRIQUEZ PRADO
JEAN FRANCISCO VIDAL 
JENIFFER SCHVITZER CASTILHO
LARISSA BROERING
LEDIANE WEISS
LUCAS ATHAYDE
LUCAS DE MELO MACHADO
LUIZA K. W. SIMÃO
MAITÊ DIAS HOFMANN
MANOEL ANTONIO MARIANO
MARCÉLLY CRISTINY DE OLIVEIRA
MARCELO RIZZATO
MARIANA PAOLA CASSANDRE
MARILEIDE PINHEIRO DA LUZ
MICHELE VIDAL 
MONNYKE MACHADO
PATRÍCIA PRATES
RAFAELLA PINTO TOLEDO
REINANDA REIS DE CARVALHO
SANDRA WELLOSO
SÔNIA CRISTINA LIMA PIRES
VANELI EBERTZ
VANESSA PEREIRA 
VINICIUS DE OLIVEIRA FRIAS
WAGNER CARVALHO
ALEXANDRA ROMBALDI
BIANCA CAMORA CAXIAS 
IRINEU PAULO GIACOMIM PAULO
SUZANA EMILIA MUNKOHF
TAIANY RIBEIRO DA SILVA
RAQUEL ALVES FERNANDES
LUIZA EDUARDA BASTOS
NEUSA JUSTINA
</t>
  </si>
  <si>
    <t>Portas Abertas - Universidade do Oeste de Santa Catarina - UNOESC - PINHALZINHO</t>
  </si>
  <si>
    <t xml:space="preserve">Raphael Périco Dutra </t>
  </si>
  <si>
    <t>43</t>
  </si>
  <si>
    <t xml:space="preserve">JOÃO MARCOS BRATKOSKI
ADRIANA FILIPPI
ALINE THAÍS HAMMERSCHMITT
AMANDA MAYARA SCHENAL DALL AGNOL
ANA PAULA SIGNORI 
BIANCA BRAND
BRUNA ZAGO PASSARIN
CARLA ZIMMER
CASSIANO ALDIR LANZ
CLEIBER RENATO SOUZA DE FREITAS CAGLIARI
DANIEL VARELLA DOS SANTOS
EDUARDA CASSOL
EDUARDA LUÍZA MAHL
EDUARDA RÖHRS BORBA
ELLEN APARECIDA ALVES DA SILVA
ELOIZA CRISTINA HAGEMANN
EMILLI TAUANE ZANINI
ÉRICA CAROLINE THOMAS
FERNANDA KROTH
FERNANDA LETÍCIA ROHR
FERNANDA TRENTIN
HELINTON SCHUSTER
INAÉ SABRINA TIBOLA FARIAS
LUANA FRIZON 
LUANA PRESOTO 
MARINA WICKERT GERHARD
MAYARA CECILIA SEIBEL
MIGUEL INACIO KREUZ
RAFAÉL MARIN
RAMON FELIPE HOHNSE POSSAMAI
ROSANGELA DA SILVA
ROSANGELA SUELO
SABRINA DE MARCO
SERGIO DREYER
SILMARA LOSCH
TAINARA CALDEIRA
TAÍSE CAROLINE FLOSS
TALIA MARINS 
VINICIUS GUSTAVO FRANDOLOSO
VINICIUS SANTIN
CARLA BOHRZ
JAQUELINE SCHMIDT
ROSEMAR SCHMELING
</t>
  </si>
  <si>
    <t>Portas Abertas - Universidade do Oeste de Santa Catarina - UNOESC - São Miguel do Oeste</t>
  </si>
  <si>
    <t xml:space="preserve">Odir Gomes da Rocha Neto </t>
  </si>
  <si>
    <t>49</t>
  </si>
  <si>
    <t xml:space="preserve">ABIGAIL CRISTINA COSTA
ALESSANDRA CAROLINE SECCO
ANDREIA FERNANDA GRUBER
CAROLINE SCARIOT 
DANIELLE MAIARA PALU
DÉBORA CRISTINA BIACHI
DIMITRY RICARDO RUCKHABER DA ROSA
DINARA GULICH
EDUARDA ANDREOLLA BUSNELLO
EDUARDA SCHAEFFER DA SILVA
EDUARDO BUSNELO BLOCKL
EDUARDO LUIZ TERNUS PEREIRA
EDUARDO VINICIUS VARGAS
ELIOMAR MIGUEL DIAS DE LIMA
ELIVELTON DOS SANTOS BARROS
EMANUELLE THAÍS BONIATTI
ÊMILLY SOUZA
GABRIEL ANTUNES
GABRIEL FRANCHESCO BRUSTOLIN
GUSTAVO MARCELO GRADASCHI ORBACH
GUSTAVO TONIAL PROBST
HELENA CECILIA GRIMM
HELLYN MAUREN RAIMANN
HELOISA DUCATTI FERRAZ
HENRIQUE ANTONIO GASPERIN
ISABEL BLACK REVERS
JULIANA BENEDETTI FRIDIRICH
KELVIN DOUGLAS POLETTI
LAYANA C. ALVES
LETICIA VILANI 
LUCAS BISLERI
LUCAS FELIPE DEMOSSI
LUISA CASSOL 
LUIZA SOARES DA CRUZ WANDSCHEER
MARCIELI REVERS
MARIA PAULA VOLPI ANTONIOLLI
MARINA CASSIA DE RAMOS PACOVSKA
MARINA DEBASTIANI IMHOFF
RAFAEL ANDREOLA
RENAN CHRISTANI 
ROGER MATHEUS ROHDEN KNAPP
SUÉLEN CRISTINA PROVENSI
TAINARA MARIA LAUSCHNER
THYANA ANDRESSA KAISEKAMP BINO
TIAGO STEFFENON
VINICIUS PERIN
WELLINTON SEFRIN
YANAÉLEN APARECIDA PEDROSINI
JOÃO MARCOS BRATKOSKI
</t>
  </si>
  <si>
    <t xml:space="preserve">Implementando os ODS em nível municipal: 
Transparência e controle social das políticas públicas
</t>
  </si>
  <si>
    <t>Gestores Públicos Municipais, Organizações da Sociedade Civil, pesquisadores</t>
  </si>
  <si>
    <t xml:space="preserve">Nelson Nei Granato Neto
Yumna Ghani 
Márcia Roberta Graciosa 
Gláucia Cunha 
Antonio Felipe de Oliveira Rodrigues 
</t>
  </si>
  <si>
    <t xml:space="preserve">ANDRE LUIZ CANEPARO MACHADO
MARCELO TONON MEDEIROS
ALICILDO DOS PASSOS
MARCOS ANDRE ALVES MONTEIRO
RAFAEL MAIA PINTO
TATIANA MAGGIO
SCHIRLEY DA SILVA
EDIMEIA LILIANI SCHNITZLER
ALESSANDRA CAROLINE FERNANDES FLORIANI
CAIO RODRIGO MARTINS MIRANDA
RONAN ARMANDO CAETANO
JULIA DE MARCHI
ROSA ELISA VILLANUEVA
ANA REGINA DO NASCIMENTO WALTHER
BRUNA ROQUE LOUREIRO
JULIANO ANDRÉ BATISTA
LUCIANA MARIA DE SOUZA
VALDER ZACARKIM
ARTUR CUNHA NOGUEIRA DE OLIVEIRA
PABLO VINICIUS NEVES OLIVEIRA
ODIR GOMES DA ROCHA NETO
SILVIO BHERING SALLUM
JAIME LUIZ KLEIN
JOSEANE APARECIDA CORREA
RAPHAEL PERICO DUTRA
FERNANDA JUSTUS
PAULO DOUGLAS TEFILI FILHO
SONIA ENDLER DE OLIVEIRA
LUCAS VALENTE FAVARETTO
LEONARDO VALENTE FAVARETTO
ROSEMARY ZUCARELI INOCENCIO
MARCOS PAULO PEREIRA 
SILVANA
LUIZ AUGUSTO NAGEL HULSE
ARTHUR DE BRITO RABELLO
EDUARDO SAVARIS GUTIERRES
GASTAO MEIRELLES PERRENOUD
MELISSA FIGUEIRA FAGUNDES
JACKELINE DA SILVA ROSA
SILVANA RODRIGUES ESPÍNDOLA
ANA MARIA SCHMIDT ANDUJAR
ANA CLÁUDIA PINHEIRO
LUIS FELIPE BRAGA KRONNBAUER
MARJA PRUSSE REBELATO
MARIA HELENA CONCEIÇÃO DE LIMA HOBUS
MARLON MACHADO
JÉSSICA SILVA MARTINS
VANESSA CARDOSO PIRES
ALESSANDRA SIMAS GHIOTTO 
OLIVIO BENKE FILHO
LEONARDO DE MIRANDA RAMOS
MILENA ROSA SENHORINHA
JEAN RIBEIRO FERNANDES
MÁRCIA CRISTINA LÁZARO
CARLA ROBERTA SCHWANTES HACHMANN
MARCELA MARCON GONÇALVES
RITA DE KÁCIA FAVRETTO THIBES
GABRIELLA NATALLIA CORRÊA KERBER
JULIA DE MARCHI
FERNANDO AMORIM DA SILVA
GUILHERME DA SILVA MACHADO
GENECI DOS SANTOS
MARCELO LEÃO
EDSON LUIS CATTONI
ALEXANDRE GOBBO FERNANDES
ANTONIO COUTO NUNES
SABRINA MADDALOZZO PIVATTO
JAQUELINE ANDRADE
AMANDA MARINA LIMA BATISTA
CELSO GUERINI
NAIARA FERREIRA
JOSEANE COELHO HOFFMANNJ
FABIANO DOMINGOS BERNARDO
RODRIGO DE BONA DA SILVA
LÚCIA REGINA HUMERES
SUIANY ZIMERMANN BAIL
ISABELA TROYO
ALINI MARQUES
MARCIA ROBERTA GRACIOSA
GLÁUCIA DA CUNHA
ANTONIO FELIPE OLIVEIRA RODRIGUES
NELSON NEI GRANATO NETO 
YUMNA GHANI 
</t>
  </si>
  <si>
    <t>Maio</t>
  </si>
  <si>
    <t>OUTROS* (R$)</t>
  </si>
  <si>
    <t>17 de junho</t>
  </si>
  <si>
    <r>
      <t>Portas Abertas -</t>
    </r>
    <r>
      <rPr>
        <sz val="12"/>
        <color theme="1"/>
        <rFont val="Garamond"/>
        <family val="1"/>
      </rPr>
      <t xml:space="preserve"> Universidade Comunitária da Região de Chapecó - UNOCHAPECÓ</t>
    </r>
  </si>
  <si>
    <t xml:space="preserve">Bruno Ferreira     </t>
  </si>
  <si>
    <t xml:space="preserve">Aline Amalia Freitas
Ana Laura Signori
Andrei Teodoro
Andreize Peruzzo
Andressa Devens
Andrieli Correia de Maciel de Oliveira
Anilson Spricigo Junior
Anuar Abdel Karim
Camila Machado Ciesca
Cleiton Argenta
Daisy Tscha
Debora Lucia Pimmel
Débora Vogt Calegari
Diana Mafalda Colombelli Faé
Diego Alves
Dyana Dendena
Fabiano Godoi
Felipe Roberto Olcheski
Gabriel Golin Machado
Gabriel Lasarotto
Gabriela Camello
Geferson Bonet
Grasiele Elisa Fernandes
Guilherme Eduardo Araldi
Guilherme Tussi Ayres Torres
Josiéli Matias Buzin
Larissa Dal Piva da Silva
Maria Theresa Bazzo
Milena Balena Marcon
Milena Rigo
Nhayara Thays Cecatto Casaroto
Poliana da Silva do Nascimento
Raul Capoani Hilgert
Renata Rificki
Robison Dias Busatto
Rogerio Lara
Tuani Piccoli
Wesley Alves de Andrade
Wilian Fabris
Willi Jose Roberto Cassol Weiss
</t>
  </si>
  <si>
    <t>19 de junho</t>
  </si>
  <si>
    <t>Portas Abertas - Universidade do Vale do Itajaí - Univali - São José</t>
  </si>
  <si>
    <t>9</t>
  </si>
  <si>
    <t xml:space="preserve">Amabily Pauli de Souza Koerich
Augusto Werlich Corrêa Junior
Davi Almiro Rosa Marcondes
Edson Roberto Charao de Oliveira
Gabriela Freitas Kuckoski
Hyann Ney da Silva
Lucas Curi Cherem da Silva
Magali Pessoa Geremias
Nicole Corrêa Heinz Salm
</t>
  </si>
  <si>
    <t>25 de junho</t>
  </si>
  <si>
    <t>XIX Ciclo de Estudos da Administração Municipal</t>
  </si>
  <si>
    <t>Prefeitos, vice-prefeitos, vereadores, secretários municipais, controladores internos, servidores municipais dos setores de recursos humanos/gestão de pessoas e de licitações e contratos, e conselheiros municipais</t>
  </si>
  <si>
    <t xml:space="preserve">TCE/SC: Reinaldo Gomes Ferreira; Geraldo José Gomes; Luiz Claudio Viana; Ana Paula Machado da Costa; Antonio Felipe Oliveira Rodrigues; Leonardo Manzoni; Alessandro Marinho de Albuquerque; Caroline de Souza; Anna Clara Leite Pestana.       MPSC: Davi do Espirito Santo </t>
  </si>
  <si>
    <t>TCE</t>
  </si>
  <si>
    <t xml:space="preserve">ADELIRIO SCHMIDT
ADEMIR DAROCI JUNIOR
ADRIANA M. ROSA
ADRIANA MACIEL PEREIRA
ADRIANA MARIANO ROSA
ADRIANO MEDEIROS FERREIRA
AGUINALDO RODRIGUES
ALAN VIEIRA
ALESSANDRA CRISTINA LAURINDO ARRUDA 
ALESSANDRO MARCON DE SOUZA
ALEX BRESSIANI
ALEXANDRE PEREIRA BASTOS
ALEXSANDRE ETHEL NUNES MUNIZ
ALEXSANDRO OTÁVIO MARTINS
ALINE DOS SANTOS
ALINE GIOVANA SOARES
ALINE MICHELE DESCHAMPS
ALINE MOMM
ALINE NUNES DA SILVEIRA
ALINI MARQUES
AMABILLY DOS SANTOS
AMANDA MONTEIRO VIEIRA
AMANDA NUNES MONTEIRO VIEIRA
AMANDA ROBERG CRISPIM
AMILTON OPATSKI
ANA AMELIA HENRIQUE
ANA CARLA PRIM
ANA CAROLINA PEREIRA
ANA CLAUDIA GOMES
ANA CRISTINA LOPES
ANA LUCIA MAIA MONTEIRO
ANA PAULA KUHNEN MARTINS
ANA PAULA LEAL
ANA PAULA LEAL DA SILVEIRA
ANALÚ DALBOSCO MEDEIROS
ANDRE LUIZ CANEPARO MACHADO
ANDRÉA B. MENDES ZALOTE
ANDREA BERTONCINI MENDES ZABOTI
ANDREA MARA HARGER LUCKMANN PLETICOS
ANDREIA DE OLIVEIRA
ANDREIA FONTANA KAUVA
ANDREZA RICHARTZ DE ALMEIDA
ANELISE COSTA HONORATO VALERIM
ANGELITA VITÓRIO JOÃO
ARIANA VERA DA ROSA TAVARES
ARLENE MARIA DUARTE
ARTUR ANTONIO DAL PRÁ
AUJOR HILLESHEIN
BEATRIZ APARECIDA CAMINHA MAFIOLETTI
BERENICE GONÇALVES
BERENICE VIEIRA FERRARI
BIANCA ESTHER SILVEIRA NIENKOTTER TAVARES
BIANCA NASCIMENTO DE 
BIANCA NASCIMENTO DE SOUZA
BIANCA NEVES DE ALBUQUERQUE
BIANCA SILVEIRA DA ROSA
BRUNA CARDOSO DA SILVA
BRUNA MARTINS DUARTE
BRUNO MONGUILHOTT KOWALSKI
CAMILA BEATRIZ DE SOUZA
CAROLINA MOMM
CAROLINA VALENTIM GOMES
CAROLINI OLIVEIRA COMPER
CHRISTIAN LOCH TEODORO
CILENE RODRIGUES
CLÁUDIA MARIA VALENTIM NASCIMENTO
CLAUDIA NOGUEIRA MENDES
CLAUDIA RAITZ BUCHELE
CLAUDIA SCHVEITZER
CLÁUDIA WAGNER SCHUTZ
CLAUDIA ZENI TEIXEIRA
CLEITON TREBIEN
CLEUSA MARIA CONRAD
CRISTIAN JOSE DE PAULO PATRICIO
CRISTIANA PEREIRA
CRISTIANE DO NASCIMENTO MENDES DE JESUS
CRISTIANE RODRIGUES SIEMS
CRISTIANE TOKARSKI ESPEZIM
CRISTIANO TOMAZ
CRISTINA LEHMKUHL GOULART
DAIANA SILVEIRA
DANIEL DE LEMOS DUARTE
DANIEL RICHARD DA SILVA
DANIELA SILVEIRA
DANIELLI STAHELIN BOEING
DAYHANY CORREA TAVARES
DENISE ROSELI DA SILVA
DEYVID ALBINO DA SILVA
DUANE CARLOS CENCI
EDESIO PEDRINHO TOMASI
EDINALDA SILVEIRA DE SOUZA PIRES
EDINEI JOSÉ VIEIRA
EDISON FLORES
EDSON LUIZ ROSA
EDUARDA CIPRIANI
EDUARDA HEIDERSCHEIDT HEINZ
EDUARDO HENRIQUE CIM DE OLIVEIRA
ELAINE A. PETRY CUNRADI
ELAINE CRISTINA PINHEIRO
ELENICE NEPPEL WAISMANN
ELIANE GAMBETTA PONCIO
ELIANE KURSCHUS ASSIS
ELISANGELA APARECIDA SCHMOELLER NIENKOETTER
ELISANGELA PERES TEIXEIRA 
ELIZIANI SANTOS OLIVEIRA
ELLEN BERNARDES DE OLIVEIRA
EMERSON PACHECO CUSTODIO
EMILIANA SPERANZINI ZANANDREA
EMILY DA SILVA
ENI CRISTINA VENTURA
ERNEI JOSÉ STÄHELIN
ETIENE JAQUELINE PRADO DE ALMEIDA
EULÁLIA LOURDES DA SILVA MACÁRIO
EVELINE DE CONTO
EVERTON DE OLIVEIRA FRANÇA
FABIANA BAST
FABIANA CERNY
FÁBIO ANTÔNIO KREUSCH
FÁBIO MENDES DE JESUS
FABIOLA FERREIRA DE MACEDO
FELIPE STEFAN KOERICH THEIS
FERNANDA COELHO NUNES
FERNANDA ESMERIO TRINDADE MOTTA
FERNANDA RODRIGUES LEITE 
FERNANDA ROSA SOCAL
FERNANDA VOLTOLINI
FERNANDO SOUZA DUTRA
FRANCIELE BARDT GAMBA 
FRANCIELE ESPÍNDULA
FRANCIELLI SABRINA ANDRIETTI
FRANCINE CHEQUETTO BALBIM
FRANCISCO ALFREDO LEAL DE MACEDO CAMPOS CAMPOS
GABRIEL MACHADO ROSA
GABRIELA PERES SCHIOCHET
GABRIELA TOMAZ SIEGA
GEORGES IESUS FLEURY CAMARGO
GERSON LUIZ TAVARES
GIAN CARLO DA SILVA
GIANNA THALITA GIRARDI
GILBERTO BRASIL
GILMAR MASSANEIRO
GILSON GONZAGA DOS SANTOS
GILSONI LUNARDI ALBINO
GIORGIA ANDREA WIGGERS
GISELI MARIA NUERNBERG
GIULIANO CORDELLA MELO
GLADYS SORAIA SILVA
GLÁUCIA MATTJIE
GRACIANE ZIMMERMANN GRAH
GRASIELE HOFFMANN
GRAZIELA MARTINS CORDEIRO ZOMER
GREICI DAIANA BENTO SILVEIRA
GUILHERME RANGEL DE SOUZA
GUSTAVO BONIFÁCIO NASCIMENTO
GYANE CARPES BERTELLI
HELDER FERNANDES CARDOSO
HELENA CARDOSO CORREA
HEMERSON JOSE GARCIA
HENRIQUE PEREIRA MACHADO
ILSON NERI DOS SANTOS
IRIBERTO ANTONIO MOSCHETTA JUNIOR
ISABEL G. AGUIAR
ISABEL GHIZONI AGUIAR
ISABELA ANGELONI LOPES DA SILVA
ITAMAR JOSÉ DUARTE JUNIOR
IVANA REGINA CADORE
IVO POSSAMAI
IZABEL CRISTINA ANDERSEN KRETZER
IZABEL CRISTINA MATTOS
IZABEL CRISTINA SILVA
IZABEL ZIMERMANN DE SOUZA
JAIME LUIZ KLEIN
JANAINA EUFRASIO DE SOUSA OLEQUES
JANE ELIZABETE CARDOSO
JANICE MERIGO
JANIFER OTTO
JÂNIO LUIZ DESCHAMPS
JENAIR MARIA PATRÍCIO 
JEOVANA APOLINARIO RODRIGUES
JÉSSICA MARTINS OTTO
JÉSSICA RICARDO
JÉSSICA ROCHA SCHMITT
JOÃO ALFREDO FREITAS GOMES
JOÃO EDUARDO DA SILVEIRA SCHMITT
JOÃO PAULO NUNES BORGES
JOICE  PERES
JOICE WESTFAL HEINZ VOLPATO
JORGE JOSE DA CUNHA
JORGE LUIZ VALENGA FILHO
JOSÉ ADEMIR DESCHAMPS
JOSE AUGUSTO BECKER
JOSÉ RICARDO LEMOS RAMOS
JOSIANE PEREIRA MARTINS
JOSIELI EPPING
JOSUÉ CHARLES KLEIN
JOSUE PERES DA SILVA
JOZEYLTON HAMES
JUCELITA AP. MARIOT BORGES
JUCELITA APARECIDA MARIOTI BORGES
JULIA LUIZA DEGERING
JULIANA CAROLINA STEIMBACH
JULIANA CRISTINA DA CRUZ
JULIANA DE ABREU
JULIANA PANCERI
JULIANO FRONCHETTI
JULIANO GRIME
JUSSARA DA COSTA MIRANDA
KARIN CRISTINE GELLER LEOPOLDO
KARINA ERNESTA SPESSATTO DE SOUZA
KARINA SPECK
KETY T. SILVA TRIERVEILER
KLEBER KAIR
LAURA FLEURY CAMARGO
LEANDRO P. DOS SANTOS
LÉIA CRISTINA DE ABREU VIEIRA
LELIA CAMPOS DE OLIVEIRA
LEONARA RODRIGUES SEBASTIÃO
LEONARDO OSNI QUINTINO
LEONARDO VALENTE FAVARETTO
LIAGREICE PEREIRA DE MEDEIROS CARDOSO
LIANA CRISTINA HONES
LILIAN SANDIN BOEING
LILIANE HOINASKI
LUANA DE SOUZA RAMALHO
LUCAS DA SILVA STANKEWICZ
LUCAS PETER KEUNECKE
LUCIANA BITENCOURT
LUCIANA DE OLIVEIRA
LUCIANA MARIA DE SOUZA
LUCIANA MENTZ
LUCIANE CARVALHO DE ANDRADE
LUCIANO COELHO
LUIS CARLOS ZAIA
LUISA VEIGA DE SOUZA
LUIZ AUGUSTO NAGEL HULSE
LUIZ CLEBERSON DE MORAES
LUIZ PAULO MONTEIRO MAFRA
LUIZA FAGUNDES NEVES AZAMBUJA
LUIZA KIPPER MIOTTO
LUZIA APARECIDA WERLICH MELO
MABEL MAGAGNIN POSSAMAI
MAGDA REGINA REBELATO RAMPAZZO
MAGNUS CARAMORI
MAGNUS CARAMORI
MAÍSA CRISTINA PIERRI
MANUELA ANDERSEN KRETZER MUNIZ 
MARCELO ANTONIO PIERRI JUNIOR
MARCELO KUHNEN
MARCELO LIMA
MARCIA CHRISTINA MARTINS DA SILVA DE MAGALHAES
MARCIA VENTURA HAMMES
MARCIANA LUIZA DA CONCEIÇÃO TOMASI
MÁRCIO DRI MADRUGA
MARCOS ANDRÉ SCHEFFER BEDIN
MARCOS FLAVIO GHIZONI JUNIOR
MARCOS MOSER
MARCOS VINÍCIUS DE SOUZA
MARIA EDUARDA DA ROSA CUSTÓDIO
MARIA EDUARDA LIVRAMENTO AMORIM
MARIA LOURDES ROVER
MARIA LUIZA SOARES FERNANDEZ
MARIA NADIR DE ARAUJO SOUZA
MARIA TEREZINHA BROERING FERNANDES
MARIANA FERREIRA
MARIANA MONTROSE MARQUES
MARIANE ROSA DA SILVA
MARIANNE DA SILVA BRODBECK
MARILENE JACINTO GASPAR
MARILETE SANTOS DE SOUZA BORGES 
MARIO ANTONIO VIEIRA
MÁRIO FERNANDES
MARLENE ROCHA BACKES
MARY CRISTINE COELHO
MATHEUS HENRIQUE MATTOS
MAXILIANO DE OLIVEIRA
MAYEVE JUDITH AMORIM
MEIRISAINE DA SILVA FERNAMDES MEIRISAINE
MERI TEREZINHA DE MELO HANG
MICHELE CRISTINA DA ROSA
MICHELE PEIXER PEREIRA DOS SANTOS
MICHELE SILVA DE CAMPOS
MILTON COELHO PIRES JUNIOR
MIRELLA RAIANA DA SILVA
MIRIA TEREZINHA TEIXEIRA
MIRLENE MANES
MOISÉS PACHECO DE SOUZA
MORGANA ARENT MICHELS BAGINI
MORGANA DIRSCHNABEL LESSAK
NAYRA SEIDLER
NICOLE BONACOLSI
OSNI SÉRGIO SCHARF
OSNI SÉRGIO SCHARF
OSVALDO BOSSOLAN NETO
OSVALDO RICARDO DA SILVA
OZIEL EVALDO SILVA
PABLO VINICIUS NEVES OLIVEIRA
PATRÍCIA DAUFENBACH PEREIRA
PATRICIA REIS DOS SANTOS
PATRÍCIA VALÉRIA DE ALMEIDA
PAULO GASTAO PRETTO
PRICILA MARIA BERNARDO
RAFAEL DA SILVA SILVELLO
RAFAEL GHISI DUTRA
RAFAEL TONVILDES DE ABREU
RAFAELA DA ROSA OLIVEIRA POSSENTI
RAFAELA TAMANINI DOS SANTOS
RAPHAEL PERICO DUTRA
RAPHAEL VIEIRA FERNANDES
REBECA WIEST SCHNORR
REGINA MARIA MARTINS GARCIA
RENATO DA SILVA
RENATO LUIZ VENTURA
RENEU NYLAND
RENISE NARA MARMINTINI
RICARDO ALEXANDRE VIEIRA
RICARDO L. S. CARVALHO
RICARDO L. S. VARVALHO
ROBERTA GONÇALVES
ROBERTA SANTOS DE SOUZA
ROBERTA ZILLI 
ROBSON DA SILVA RANGEL
RODRIGO KOENING FRANÇA
ROICENIR GIRARDI ROSTIROLLA
RONALDO BATISTA PEREIRA
RONALDO GABRIEL TEIXEIRA
RONI SCHMIDTKE
ROSANGELA FÁTIMA LEAL VEIGA
ROSELI SALUM GOMES CURCIO
ROSI MERI DA SILVA
ROSILENE PACHECO DE LIMA
ROSIMAR DAROS
ROSIMAR MELO MENDONÇA
ROSIMERE CRISTINA FURTADO
RUBENS NEIS JUNIOR
SABRINA CALIL DA SILVA
SANDRO ALBERTO DE SOUZA
SANDRO JOSÉ DA SILVA
SANDRO LUIZ NUNES
SAULO JOSÉ GOMES
SCHAIANA AGOSTINHHO
SEBASTIAO SILVA
SELMA SENA ZANGARINI DE CAMPOS
SHIRLEY NOBRE SCHARF
SILMARA CAROLINA
SILVANA COELHO 
SILVIA REGINA CITADIN
SIMONE KEILLA BONA
SIMONE VERA WOLFF
SOLÂNGE INEZ CASSANIGA RUBIK
SUÉD ALFLEN ZIMMERMANN DA ROSA
SUZI BABY
TALLES RUAN HORÁCIO
TAMARA CRISTINA FELISBINO CLASEN
TANIA BITTENCOURT MOTA ALVES
TATIANA OWCZARZAK CORRÊA
TATIANE VENTURA DA SILVA
TAYSE DAIANE RIBEIRO
TERESINHA NIEHUES
THAÍS REGINA UMBELINO
THAÍSA BATISTA DA COSTA
THIAGO GUIMARÃES MACHADO
THIAGO ZIMMER BRANCO DA SILVA
THYARA DE NEZ EICK
TIAGO JAIME DE SOUZA
TONI JOCHEM
TONI VIDAL JOCHEM
VALDIRENE FRANCO
VALNEIDE RECH MAY
VALNEIDE TEREZINHA DA CUNHA CAMPOS
VALTER SCHARF FILHO
VANESSA CUSTODIA INACIO
VANESSA HAUPENTHAL WEBER
VANESSA KOCH MANNES
VERLANIS BURATTO
VILMAR PERES JUNIOR
VINICIUS PAMPLONA
VITOR HUGO MORFIM DA SILVA
VITOR SODRÉ DIAS
VIVIANE ELISA VASQUEZ
VOLNEI VIEIRA
WILLYAN KAYSER DA ROSA
WORLI JOSÉ KREUSCH
ZULEIDE NUNES
</t>
  </si>
  <si>
    <t>TABELA 21 - ATIVIDADE DE CAPACITAÇÃO E APERFEIÇOAMENTO - PÚBLICO EXTERNO - JUNHO 2019</t>
  </si>
  <si>
    <t>junho</t>
  </si>
</sst>
</file>

<file path=xl/styles.xml><?xml version="1.0" encoding="utf-8"?>
<styleSheet xmlns="http://schemas.openxmlformats.org/spreadsheetml/2006/main">
  <numFmts count="2">
    <numFmt numFmtId="43" formatCode="_-* #,##0.00_-;\-* #,##0.00_-;_-* &quot;-&quot;??_-;_-@_-"/>
    <numFmt numFmtId="164" formatCode="#,##0.00;[Red]#,##0.00"/>
  </numFmts>
  <fonts count="14">
    <font>
      <sz val="11"/>
      <color theme="1"/>
      <name val="Calibri"/>
      <family val="2"/>
      <scheme val="minor"/>
    </font>
    <font>
      <b/>
      <sz val="14"/>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b/>
      <sz val="11"/>
      <name val="Calibri"/>
      <family val="2"/>
      <scheme val="minor"/>
    </font>
    <font>
      <sz val="11"/>
      <name val="Calibri"/>
      <family val="2"/>
      <scheme val="minor"/>
    </font>
    <font>
      <sz val="10"/>
      <color theme="1"/>
      <name val="Calibri"/>
      <family val="2"/>
      <scheme val="minor"/>
    </font>
    <font>
      <sz val="9"/>
      <color theme="1"/>
      <name val="Garamond"/>
      <family val="1"/>
    </font>
    <font>
      <sz val="9"/>
      <name val="Garamond"/>
      <family val="1"/>
    </font>
    <font>
      <b/>
      <sz val="16"/>
      <color theme="1"/>
      <name val="Garamond"/>
      <family val="1"/>
    </font>
    <font>
      <b/>
      <sz val="9"/>
      <color theme="1"/>
      <name val="Garamond"/>
      <family val="1"/>
    </font>
    <font>
      <b/>
      <sz val="9"/>
      <name val="Garamond"/>
      <family val="1"/>
    </font>
    <font>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5" tint="0.59999389629810485"/>
        <bgColor indexed="64"/>
      </patternFill>
    </fill>
    <fill>
      <patternFill patternType="solid">
        <fgColor theme="7"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43" fontId="2" fillId="0" borderId="0" applyFont="0" applyFill="0" applyBorder="0" applyAlignment="0" applyProtection="0"/>
  </cellStyleXfs>
  <cellXfs count="64">
    <xf numFmtId="0" fontId="0" fillId="0" borderId="0" xfId="0"/>
    <xf numFmtId="0" fontId="0" fillId="0" borderId="0" xfId="0" applyAlignment="1">
      <alignment vertical="center"/>
    </xf>
    <xf numFmtId="0" fontId="6" fillId="2" borderId="1" xfId="0" applyFont="1" applyFill="1" applyBorder="1" applyAlignment="1">
      <alignment horizontal="center" vertical="center" wrapText="1"/>
    </xf>
    <xf numFmtId="4" fontId="6" fillId="2" borderId="1"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0" fontId="7" fillId="0" borderId="0" xfId="0" applyFont="1" applyAlignment="1">
      <alignment vertical="center"/>
    </xf>
    <xf numFmtId="0" fontId="5" fillId="3" borderId="1" xfId="0" applyFont="1" applyFill="1" applyBorder="1" applyAlignment="1">
      <alignment horizontal="center" vertical="center" wrapText="1"/>
    </xf>
    <xf numFmtId="164" fontId="5" fillId="3" borderId="1" xfId="1" applyNumberFormat="1" applyFont="1" applyFill="1" applyBorder="1" applyAlignment="1">
      <alignment horizontal="center" vertical="center" wrapText="1"/>
    </xf>
    <xf numFmtId="49" fontId="6" fillId="2" borderId="6" xfId="0" applyNumberFormat="1" applyFont="1" applyFill="1" applyBorder="1" applyAlignment="1">
      <alignment horizontal="center" vertical="center" wrapText="1"/>
    </xf>
    <xf numFmtId="4" fontId="6" fillId="2" borderId="2" xfId="0"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0" fontId="8"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0" xfId="0" applyFont="1" applyFill="1" applyBorder="1" applyAlignment="1">
      <alignment horizontal="center" vertical="center"/>
    </xf>
    <xf numFmtId="0" fontId="8" fillId="0" borderId="7" xfId="0" applyFont="1" applyBorder="1" applyAlignment="1">
      <alignment horizontal="center" vertical="center" wrapText="1"/>
    </xf>
    <xf numFmtId="4" fontId="8" fillId="2" borderId="1" xfId="0" applyNumberFormat="1"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0" fontId="8" fillId="2" borderId="6" xfId="0" applyFont="1" applyFill="1" applyBorder="1" applyAlignment="1">
      <alignment horizontal="center" vertical="center"/>
    </xf>
    <xf numFmtId="0" fontId="9" fillId="2" borderId="6" xfId="0" applyFont="1" applyFill="1" applyBorder="1" applyAlignment="1">
      <alignment horizontal="center" vertical="center" wrapText="1"/>
    </xf>
    <xf numFmtId="49" fontId="6" fillId="2" borderId="8"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3" fontId="6" fillId="2" borderId="2" xfId="0" applyNumberFormat="1" applyFont="1" applyFill="1" applyBorder="1" applyAlignment="1">
      <alignment horizontal="center" vertical="center" wrapText="1"/>
    </xf>
    <xf numFmtId="49" fontId="11" fillId="5" borderId="1" xfId="0" applyNumberFormat="1" applyFont="1" applyFill="1" applyBorder="1" applyAlignment="1">
      <alignment horizontal="center" vertical="center"/>
    </xf>
    <xf numFmtId="0" fontId="11" fillId="5" borderId="1" xfId="0" applyFont="1" applyFill="1" applyBorder="1" applyAlignment="1">
      <alignment horizontal="center" vertical="center" wrapText="1"/>
    </xf>
    <xf numFmtId="4" fontId="11" fillId="5" borderId="1" xfId="0" applyNumberFormat="1" applyFont="1" applyFill="1" applyBorder="1" applyAlignment="1">
      <alignment horizontal="center" vertical="center" wrapText="1"/>
    </xf>
    <xf numFmtId="4" fontId="12" fillId="5" borderId="1" xfId="0" applyNumberFormat="1" applyFont="1" applyFill="1" applyBorder="1" applyAlignment="1">
      <alignment horizontal="center" vertical="center" wrapText="1"/>
    </xf>
    <xf numFmtId="49" fontId="8" fillId="2" borderId="10" xfId="0" applyNumberFormat="1" applyFont="1" applyFill="1" applyBorder="1" applyAlignment="1">
      <alignment horizontal="center" vertical="center"/>
    </xf>
    <xf numFmtId="0" fontId="8" fillId="2" borderId="10" xfId="0" applyFont="1" applyFill="1" applyBorder="1" applyAlignment="1">
      <alignment horizontal="center" vertical="center"/>
    </xf>
    <xf numFmtId="0" fontId="8" fillId="2" borderId="10" xfId="0" applyFont="1" applyFill="1" applyBorder="1" applyAlignment="1">
      <alignment horizontal="center" vertical="center" wrapText="1"/>
    </xf>
    <xf numFmtId="0" fontId="8" fillId="2" borderId="0" xfId="0" applyFont="1" applyFill="1" applyBorder="1" applyAlignment="1">
      <alignment horizontal="center" vertical="center" wrapText="1"/>
    </xf>
    <xf numFmtId="4" fontId="8" fillId="2" borderId="10" xfId="0" applyNumberFormat="1" applyFont="1" applyFill="1" applyBorder="1" applyAlignment="1">
      <alignment horizontal="center" vertical="center" wrapText="1"/>
    </xf>
    <xf numFmtId="4" fontId="9" fillId="2" borderId="10" xfId="0" applyNumberFormat="1" applyFont="1" applyFill="1" applyBorder="1" applyAlignment="1">
      <alignment horizontal="center" vertical="center" wrapText="1"/>
    </xf>
    <xf numFmtId="4" fontId="11" fillId="2" borderId="10" xfId="0"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xf>
    <xf numFmtId="4" fontId="11" fillId="2" borderId="1" xfId="0" applyNumberFormat="1" applyFont="1" applyFill="1" applyBorder="1" applyAlignment="1">
      <alignment horizontal="center" vertical="center" wrapText="1"/>
    </xf>
    <xf numFmtId="2" fontId="8" fillId="2" borderId="1" xfId="0" applyNumberFormat="1" applyFont="1" applyFill="1" applyBorder="1" applyAlignment="1">
      <alignment horizontal="center" vertical="center" wrapText="1"/>
    </xf>
    <xf numFmtId="2" fontId="8" fillId="2" borderId="1" xfId="0" applyNumberFormat="1" applyFont="1" applyFill="1" applyBorder="1" applyAlignment="1">
      <alignment horizontal="center" vertical="center"/>
    </xf>
    <xf numFmtId="2" fontId="11" fillId="2" borderId="1" xfId="0" applyNumberFormat="1" applyFont="1" applyFill="1" applyBorder="1" applyAlignment="1">
      <alignment horizontal="center" vertical="center"/>
    </xf>
    <xf numFmtId="0" fontId="8" fillId="2" borderId="1" xfId="0" applyNumberFormat="1" applyFont="1" applyFill="1" applyBorder="1" applyAlignment="1">
      <alignment horizontal="center" vertical="center"/>
    </xf>
    <xf numFmtId="49" fontId="9" fillId="2" borderId="1" xfId="0"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4" fontId="12" fillId="2" borderId="1" xfId="0" applyNumberFormat="1" applyFont="1" applyFill="1" applyBorder="1" applyAlignment="1">
      <alignment horizontal="center" vertical="center" wrapText="1"/>
    </xf>
    <xf numFmtId="0" fontId="11" fillId="5" borderId="1" xfId="0" applyFont="1" applyFill="1" applyBorder="1" applyAlignment="1">
      <alignment horizontal="center" vertical="center"/>
    </xf>
    <xf numFmtId="4" fontId="11" fillId="5" borderId="1" xfId="0" applyNumberFormat="1" applyFont="1" applyFill="1" applyBorder="1" applyAlignment="1">
      <alignment horizontal="center" vertical="center"/>
    </xf>
    <xf numFmtId="49" fontId="8" fillId="5" borderId="1" xfId="0" applyNumberFormat="1" applyFont="1" applyFill="1" applyBorder="1" applyAlignment="1">
      <alignment horizontal="center" vertical="center"/>
    </xf>
    <xf numFmtId="0" fontId="10" fillId="5" borderId="1" xfId="0" applyFont="1" applyFill="1" applyBorder="1" applyAlignment="1">
      <alignment horizontal="center" vertical="center"/>
    </xf>
    <xf numFmtId="0" fontId="11" fillId="5" borderId="1" xfId="0" applyFont="1" applyFill="1" applyBorder="1" applyAlignment="1">
      <alignment horizontal="center" vertical="center"/>
    </xf>
    <xf numFmtId="0" fontId="1" fillId="4" borderId="5"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4"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3" fillId="3" borderId="5" xfId="0" applyFont="1" applyFill="1" applyBorder="1" applyAlignment="1">
      <alignment horizontal="center" vertical="center"/>
    </xf>
    <xf numFmtId="0" fontId="3" fillId="3" borderId="1" xfId="0" applyFont="1" applyFill="1" applyBorder="1" applyAlignment="1">
      <alignment horizontal="center" vertical="center"/>
    </xf>
    <xf numFmtId="49" fontId="9" fillId="2" borderId="1" xfId="0" applyNumberFormat="1" applyFont="1" applyFill="1" applyBorder="1" applyAlignment="1">
      <alignment horizontal="center" vertical="center"/>
    </xf>
    <xf numFmtId="0" fontId="9" fillId="2" borderId="2" xfId="0" applyFont="1" applyFill="1" applyBorder="1" applyAlignment="1">
      <alignment horizontal="center" vertical="center" wrapText="1"/>
    </xf>
    <xf numFmtId="0" fontId="8" fillId="0" borderId="1" xfId="0" applyFont="1" applyBorder="1" applyAlignment="1">
      <alignment horizontal="center" vertical="center" wrapText="1"/>
    </xf>
    <xf numFmtId="0" fontId="11" fillId="5" borderId="3" xfId="0" applyFont="1" applyFill="1" applyBorder="1" applyAlignment="1">
      <alignment horizontal="center" vertical="center"/>
    </xf>
    <xf numFmtId="3" fontId="11" fillId="5" borderId="1" xfId="0" applyNumberFormat="1" applyFont="1" applyFill="1" applyBorder="1" applyAlignment="1">
      <alignment horizontal="center" vertical="center"/>
    </xf>
  </cellXfs>
  <cellStyles count="2">
    <cellStyle name="Normal" xfId="0" builtinId="0"/>
    <cellStyle name="Separador de milhares"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4511646\AppData\Local\Microsoft\Windows\Temporary%20Internet%20Files\Content.Outlook\DG2L8AIF\ICON-06%20junho_201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lan2"/>
    </sheetNames>
    <sheetDataSet>
      <sheetData sheetId="0">
        <row r="37">
          <cell r="C37">
            <v>1542.8000000000002</v>
          </cell>
        </row>
      </sheetData>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O6"/>
  <sheetViews>
    <sheetView zoomScale="90" zoomScaleNormal="90" workbookViewId="0">
      <selection activeCell="A3" sqref="A3:O5"/>
    </sheetView>
  </sheetViews>
  <sheetFormatPr defaultRowHeight="15"/>
  <cols>
    <col min="3" max="3" width="12.42578125" bestFit="1" customWidth="1"/>
    <col min="4" max="4" width="16" bestFit="1" customWidth="1"/>
    <col min="5" max="5" width="24.5703125" bestFit="1" customWidth="1"/>
    <col min="6" max="6" width="8.140625" bestFit="1" customWidth="1"/>
    <col min="15" max="15" width="15.85546875" customWidth="1"/>
  </cols>
  <sheetData>
    <row r="1" spans="1:15" ht="39.75" customHeight="1">
      <c r="A1" s="46" t="s">
        <v>84</v>
      </c>
      <c r="B1" s="46"/>
      <c r="C1" s="46"/>
      <c r="D1" s="46"/>
      <c r="E1" s="46"/>
      <c r="F1" s="46"/>
      <c r="G1" s="46"/>
      <c r="H1" s="46"/>
      <c r="I1" s="46"/>
      <c r="J1" s="46"/>
      <c r="K1" s="46"/>
      <c r="L1" s="46"/>
      <c r="M1" s="46"/>
      <c r="N1" s="46"/>
      <c r="O1" s="46"/>
    </row>
    <row r="2" spans="1:15" ht="57.75" customHeight="1">
      <c r="A2" s="23" t="s">
        <v>0</v>
      </c>
      <c r="B2" s="43" t="s">
        <v>1</v>
      </c>
      <c r="C2" s="24" t="s">
        <v>38</v>
      </c>
      <c r="D2" s="43" t="s">
        <v>39</v>
      </c>
      <c r="E2" s="43" t="s">
        <v>4</v>
      </c>
      <c r="F2" s="43" t="s">
        <v>5</v>
      </c>
      <c r="G2" s="25" t="s">
        <v>40</v>
      </c>
      <c r="H2" s="25" t="s">
        <v>41</v>
      </c>
      <c r="I2" s="25" t="s">
        <v>69</v>
      </c>
      <c r="J2" s="26" t="s">
        <v>42</v>
      </c>
      <c r="K2" s="25" t="s">
        <v>43</v>
      </c>
      <c r="L2" s="25" t="s">
        <v>44</v>
      </c>
      <c r="M2" s="43" t="s">
        <v>6</v>
      </c>
      <c r="N2" s="24" t="s">
        <v>45</v>
      </c>
      <c r="O2" s="24" t="s">
        <v>35</v>
      </c>
    </row>
    <row r="3" spans="1:15" ht="62.25" customHeight="1">
      <c r="A3" s="34" t="s">
        <v>70</v>
      </c>
      <c r="B3" s="59" t="s">
        <v>71</v>
      </c>
      <c r="C3" s="13" t="s">
        <v>18</v>
      </c>
      <c r="D3" s="11" t="s">
        <v>29</v>
      </c>
      <c r="E3" s="34" t="s">
        <v>72</v>
      </c>
      <c r="F3" s="34" t="s">
        <v>33</v>
      </c>
      <c r="G3" s="37">
        <v>0</v>
      </c>
      <c r="H3" s="37">
        <v>0</v>
      </c>
      <c r="I3" s="37">
        <v>0</v>
      </c>
      <c r="J3" s="37">
        <v>0</v>
      </c>
      <c r="K3" s="38">
        <f>G3+H3+I3+J3</f>
        <v>0</v>
      </c>
      <c r="L3" s="31">
        <f>K3/N3</f>
        <v>0</v>
      </c>
      <c r="M3" s="11">
        <v>3</v>
      </c>
      <c r="N3" s="13">
        <v>40</v>
      </c>
      <c r="O3" s="13" t="s">
        <v>73</v>
      </c>
    </row>
    <row r="4" spans="1:15" ht="62.25" customHeight="1">
      <c r="A4" s="34" t="s">
        <v>74</v>
      </c>
      <c r="B4" s="59" t="s">
        <v>75</v>
      </c>
      <c r="C4" s="34" t="s">
        <v>18</v>
      </c>
      <c r="D4" s="27" t="s">
        <v>29</v>
      </c>
      <c r="E4" s="34" t="s">
        <v>31</v>
      </c>
      <c r="F4" s="34" t="s">
        <v>33</v>
      </c>
      <c r="G4" s="37">
        <v>0</v>
      </c>
      <c r="H4" s="37">
        <v>0</v>
      </c>
      <c r="I4" s="37">
        <v>0</v>
      </c>
      <c r="J4" s="37">
        <v>0</v>
      </c>
      <c r="K4" s="38">
        <f>G4+H4+I4+J4</f>
        <v>0</v>
      </c>
      <c r="L4" s="31">
        <f>K4/N4</f>
        <v>0</v>
      </c>
      <c r="M4" s="39">
        <v>3</v>
      </c>
      <c r="N4" s="34" t="s">
        <v>76</v>
      </c>
      <c r="O4" s="13" t="s">
        <v>77</v>
      </c>
    </row>
    <row r="5" spans="1:15" ht="62.25" customHeight="1">
      <c r="A5" s="40" t="s">
        <v>78</v>
      </c>
      <c r="B5" s="12" t="s">
        <v>79</v>
      </c>
      <c r="C5" s="60" t="s">
        <v>18</v>
      </c>
      <c r="D5" s="61" t="s">
        <v>80</v>
      </c>
      <c r="E5" s="19" t="s">
        <v>81</v>
      </c>
      <c r="F5" s="12" t="s">
        <v>82</v>
      </c>
      <c r="G5" s="17">
        <v>0</v>
      </c>
      <c r="H5" s="17">
        <v>0</v>
      </c>
      <c r="I5" s="17">
        <f>[1]Plan2!C37</f>
        <v>1542.8000000000002</v>
      </c>
      <c r="J5" s="17">
        <v>3078</v>
      </c>
      <c r="K5" s="38">
        <f>G5+H5+I5+J5</f>
        <v>4620.8</v>
      </c>
      <c r="L5" s="31">
        <f>K5/N5</f>
        <v>12.002077922077923</v>
      </c>
      <c r="M5" s="12">
        <v>6</v>
      </c>
      <c r="N5" s="12">
        <v>385</v>
      </c>
      <c r="O5" s="12" t="s">
        <v>83</v>
      </c>
    </row>
    <row r="6" spans="1:15">
      <c r="A6" s="47" t="s">
        <v>8</v>
      </c>
      <c r="B6" s="47"/>
      <c r="C6" s="47"/>
      <c r="D6" s="62"/>
      <c r="E6" s="47"/>
      <c r="F6" s="47"/>
      <c r="G6" s="44">
        <f>SUM(G3:G5)</f>
        <v>0</v>
      </c>
      <c r="H6" s="44">
        <f>SUM(H3:H5)</f>
        <v>0</v>
      </c>
      <c r="I6" s="44">
        <f>SUM(I3:I5)</f>
        <v>1542.8000000000002</v>
      </c>
      <c r="J6" s="44">
        <f>SUM(J3:J5)</f>
        <v>3078</v>
      </c>
      <c r="K6" s="44">
        <f>SUM(K3:K5)</f>
        <v>4620.8</v>
      </c>
      <c r="L6" s="44">
        <f>SUM(L3:L5)</f>
        <v>12.002077922077923</v>
      </c>
      <c r="M6" s="63">
        <f>SUM(M3:M5)</f>
        <v>12</v>
      </c>
      <c r="N6" s="63">
        <f>SUM(N3:N5)</f>
        <v>425</v>
      </c>
      <c r="O6" s="45"/>
    </row>
  </sheetData>
  <mergeCells count="2">
    <mergeCell ref="A1:O1"/>
    <mergeCell ref="A6:F6"/>
  </mergeCells>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dimension ref="A1:O19"/>
  <sheetViews>
    <sheetView tabSelected="1" zoomScale="90" zoomScaleNormal="90" workbookViewId="0">
      <selection activeCell="B4" sqref="B4"/>
    </sheetView>
  </sheetViews>
  <sheetFormatPr defaultRowHeight="15"/>
  <cols>
    <col min="1" max="1" width="11" bestFit="1" customWidth="1"/>
    <col min="2" max="2" width="37" bestFit="1" customWidth="1"/>
    <col min="3" max="3" width="11.28515625" customWidth="1"/>
    <col min="4" max="4" width="20.85546875" customWidth="1"/>
    <col min="5" max="5" width="19.140625" customWidth="1"/>
    <col min="6" max="6" width="15.85546875" customWidth="1"/>
    <col min="7" max="7" width="14" customWidth="1"/>
    <col min="8" max="8" width="11" bestFit="1" customWidth="1"/>
    <col min="9" max="9" width="11.28515625" customWidth="1"/>
    <col min="10" max="10" width="11.42578125" customWidth="1"/>
    <col min="11" max="11" width="10.28515625" customWidth="1"/>
    <col min="12" max="12" width="10.42578125" customWidth="1"/>
    <col min="13" max="13" width="11.85546875" customWidth="1"/>
    <col min="14" max="14" width="15.7109375" customWidth="1"/>
    <col min="15" max="15" width="9.28515625" customWidth="1"/>
  </cols>
  <sheetData>
    <row r="1" spans="1:15" ht="30" customHeight="1">
      <c r="A1" s="48" t="s">
        <v>9</v>
      </c>
      <c r="B1" s="49"/>
      <c r="C1" s="49"/>
      <c r="D1" s="49"/>
      <c r="E1" s="49"/>
      <c r="F1" s="49"/>
      <c r="G1" s="49"/>
      <c r="H1" s="49"/>
      <c r="I1" s="49"/>
      <c r="J1" s="49"/>
      <c r="K1" s="49"/>
      <c r="L1" s="49"/>
      <c r="M1" s="49"/>
      <c r="N1" s="50"/>
    </row>
    <row r="2" spans="1:15" ht="15" customHeight="1">
      <c r="A2" s="51" t="s">
        <v>0</v>
      </c>
      <c r="B2" s="52" t="s">
        <v>1</v>
      </c>
      <c r="C2" s="53" t="s">
        <v>2</v>
      </c>
      <c r="D2" s="52" t="s">
        <v>3</v>
      </c>
      <c r="E2" s="52" t="s">
        <v>4</v>
      </c>
      <c r="F2" s="52" t="s">
        <v>5</v>
      </c>
      <c r="G2" s="58" t="s">
        <v>10</v>
      </c>
      <c r="H2" s="58"/>
      <c r="I2" s="58"/>
      <c r="J2" s="58"/>
      <c r="K2" s="52" t="s">
        <v>8</v>
      </c>
      <c r="L2" s="53" t="s">
        <v>12</v>
      </c>
      <c r="M2" s="52" t="s">
        <v>6</v>
      </c>
      <c r="N2" s="54" t="s">
        <v>22</v>
      </c>
      <c r="O2" s="55" t="s">
        <v>35</v>
      </c>
    </row>
    <row r="3" spans="1:15" ht="35.25" customHeight="1">
      <c r="A3" s="51"/>
      <c r="B3" s="52"/>
      <c r="C3" s="53"/>
      <c r="D3" s="52"/>
      <c r="E3" s="52"/>
      <c r="F3" s="52"/>
      <c r="G3" s="6" t="s">
        <v>15</v>
      </c>
      <c r="H3" s="6" t="s">
        <v>7</v>
      </c>
      <c r="I3" s="6" t="s">
        <v>16</v>
      </c>
      <c r="J3" s="6" t="s">
        <v>13</v>
      </c>
      <c r="K3" s="52"/>
      <c r="L3" s="53"/>
      <c r="M3" s="52"/>
      <c r="N3" s="54"/>
      <c r="O3" s="56"/>
    </row>
    <row r="4" spans="1:15" ht="83.25" customHeight="1">
      <c r="A4" s="8" t="s">
        <v>25</v>
      </c>
      <c r="B4" s="2" t="s">
        <v>14</v>
      </c>
      <c r="C4" s="2" t="s">
        <v>14</v>
      </c>
      <c r="D4" s="2" t="s">
        <v>14</v>
      </c>
      <c r="E4" s="2" t="s">
        <v>14</v>
      </c>
      <c r="F4" s="2" t="s">
        <v>14</v>
      </c>
      <c r="G4" s="3">
        <v>0</v>
      </c>
      <c r="H4" s="3">
        <v>0</v>
      </c>
      <c r="I4" s="3">
        <v>0</v>
      </c>
      <c r="J4" s="3">
        <v>0</v>
      </c>
      <c r="K4" s="3">
        <v>0</v>
      </c>
      <c r="L4" s="3">
        <v>0</v>
      </c>
      <c r="M4" s="3">
        <v>0</v>
      </c>
      <c r="N4" s="9">
        <v>0</v>
      </c>
    </row>
    <row r="5" spans="1:15" ht="83.25" customHeight="1">
      <c r="A5" s="8" t="s">
        <v>19</v>
      </c>
      <c r="B5" s="2" t="s">
        <v>17</v>
      </c>
      <c r="C5" s="2" t="s">
        <v>18</v>
      </c>
      <c r="D5" s="4" t="s">
        <v>21</v>
      </c>
      <c r="E5" s="2" t="s">
        <v>20</v>
      </c>
      <c r="F5" s="2" t="s">
        <v>24</v>
      </c>
      <c r="G5" s="3">
        <v>0</v>
      </c>
      <c r="H5" s="3">
        <v>0</v>
      </c>
      <c r="I5" s="3">
        <v>0</v>
      </c>
      <c r="J5" s="3">
        <v>0</v>
      </c>
      <c r="K5" s="3">
        <v>0</v>
      </c>
      <c r="L5" s="3">
        <v>0</v>
      </c>
      <c r="M5" s="2">
        <v>15</v>
      </c>
      <c r="N5" s="10">
        <v>146</v>
      </c>
    </row>
    <row r="6" spans="1:15" ht="83.25" customHeight="1">
      <c r="A6" s="20" t="s">
        <v>26</v>
      </c>
      <c r="B6" s="2" t="s">
        <v>14</v>
      </c>
      <c r="C6" s="2" t="s">
        <v>14</v>
      </c>
      <c r="D6" s="2" t="s">
        <v>14</v>
      </c>
      <c r="E6" s="2" t="s">
        <v>14</v>
      </c>
      <c r="F6" s="2" t="s">
        <v>14</v>
      </c>
      <c r="G6" s="3">
        <v>0</v>
      </c>
      <c r="H6" s="3">
        <v>0</v>
      </c>
      <c r="I6" s="3">
        <v>0</v>
      </c>
      <c r="J6" s="3">
        <v>0</v>
      </c>
      <c r="K6" s="3">
        <v>0</v>
      </c>
      <c r="L6" s="3">
        <v>0</v>
      </c>
      <c r="M6" s="3">
        <v>0</v>
      </c>
      <c r="N6" s="22">
        <v>0</v>
      </c>
    </row>
    <row r="7" spans="1:15" ht="83.25" customHeight="1" thickBot="1">
      <c r="A7" s="21" t="s">
        <v>34</v>
      </c>
      <c r="B7" s="18" t="s">
        <v>27</v>
      </c>
      <c r="C7" s="13" t="s">
        <v>18</v>
      </c>
      <c r="D7" s="14" t="s">
        <v>29</v>
      </c>
      <c r="E7" s="11" t="s">
        <v>31</v>
      </c>
      <c r="F7" s="11" t="s">
        <v>33</v>
      </c>
      <c r="G7" s="16">
        <v>0</v>
      </c>
      <c r="H7" s="16">
        <v>0</v>
      </c>
      <c r="I7" s="16">
        <v>0</v>
      </c>
      <c r="J7" s="17">
        <v>0</v>
      </c>
      <c r="K7" s="16">
        <v>0</v>
      </c>
      <c r="L7" s="16">
        <v>0</v>
      </c>
      <c r="M7" s="11">
        <v>2</v>
      </c>
      <c r="N7" s="13">
        <v>14</v>
      </c>
      <c r="O7" s="13" t="s">
        <v>36</v>
      </c>
    </row>
    <row r="8" spans="1:15" ht="83.25" customHeight="1" thickBot="1">
      <c r="A8" s="21" t="s">
        <v>34</v>
      </c>
      <c r="B8" s="19" t="s">
        <v>28</v>
      </c>
      <c r="C8" s="12" t="s">
        <v>18</v>
      </c>
      <c r="D8" s="15" t="s">
        <v>30</v>
      </c>
      <c r="E8" s="12" t="s">
        <v>32</v>
      </c>
      <c r="F8" s="12" t="s">
        <v>33</v>
      </c>
      <c r="G8" s="17">
        <f>1291.03+407.42</f>
        <v>1698.45</v>
      </c>
      <c r="H8" s="17">
        <v>1630.16</v>
      </c>
      <c r="I8" s="17">
        <v>0</v>
      </c>
      <c r="J8" s="17">
        <v>3839</v>
      </c>
      <c r="K8" s="17">
        <f>G8+H8+I8+J8</f>
        <v>7167.6100000000006</v>
      </c>
      <c r="L8" s="17">
        <f>K8/N8</f>
        <v>26.15916058394161</v>
      </c>
      <c r="M8" s="12">
        <v>7</v>
      </c>
      <c r="N8" s="12">
        <v>274</v>
      </c>
      <c r="O8" s="12" t="s">
        <v>37</v>
      </c>
    </row>
    <row r="9" spans="1:15" ht="83.25" customHeight="1">
      <c r="A9" s="27" t="s">
        <v>68</v>
      </c>
      <c r="B9" s="28" t="s">
        <v>46</v>
      </c>
      <c r="C9" s="29" t="s">
        <v>18</v>
      </c>
      <c r="D9" s="30" t="s">
        <v>47</v>
      </c>
      <c r="E9" s="29" t="s">
        <v>48</v>
      </c>
      <c r="F9" s="28" t="s">
        <v>33</v>
      </c>
      <c r="G9" s="31">
        <v>0</v>
      </c>
      <c r="H9" s="31">
        <v>0</v>
      </c>
      <c r="I9" s="31">
        <v>0</v>
      </c>
      <c r="J9" s="32">
        <v>307.8</v>
      </c>
      <c r="K9" s="33">
        <f>G9+H9+I9+J9</f>
        <v>307.8</v>
      </c>
      <c r="L9" s="31">
        <f>K9/N9</f>
        <v>17.100000000000001</v>
      </c>
      <c r="M9" s="28">
        <v>8</v>
      </c>
      <c r="N9" s="29">
        <v>18</v>
      </c>
      <c r="O9" s="29" t="s">
        <v>49</v>
      </c>
    </row>
    <row r="10" spans="1:15" ht="83.25" customHeight="1">
      <c r="A10" s="27" t="s">
        <v>68</v>
      </c>
      <c r="B10" s="28" t="s">
        <v>50</v>
      </c>
      <c r="C10" s="29" t="s">
        <v>18</v>
      </c>
      <c r="D10" s="11" t="s">
        <v>29</v>
      </c>
      <c r="E10" s="28" t="s">
        <v>51</v>
      </c>
      <c r="F10" s="28" t="s">
        <v>33</v>
      </c>
      <c r="G10" s="31">
        <v>0</v>
      </c>
      <c r="H10" s="31">
        <v>0</v>
      </c>
      <c r="I10" s="31">
        <v>0</v>
      </c>
      <c r="J10" s="32">
        <v>0</v>
      </c>
      <c r="K10" s="33">
        <v>0</v>
      </c>
      <c r="L10" s="31">
        <f t="shared" ref="L10:L14" si="0">K10/N10</f>
        <v>0</v>
      </c>
      <c r="M10" s="28">
        <v>3</v>
      </c>
      <c r="N10" s="29">
        <v>16</v>
      </c>
      <c r="O10" s="29" t="s">
        <v>52</v>
      </c>
    </row>
    <row r="11" spans="1:15" ht="83.25" customHeight="1">
      <c r="A11" s="27" t="s">
        <v>68</v>
      </c>
      <c r="B11" s="11" t="s">
        <v>53</v>
      </c>
      <c r="C11" s="13" t="s">
        <v>18</v>
      </c>
      <c r="D11" s="11" t="s">
        <v>29</v>
      </c>
      <c r="E11" s="11" t="s">
        <v>54</v>
      </c>
      <c r="F11" s="11" t="s">
        <v>33</v>
      </c>
      <c r="G11" s="16">
        <v>0</v>
      </c>
      <c r="H11" s="16">
        <v>0</v>
      </c>
      <c r="I11" s="16">
        <v>0</v>
      </c>
      <c r="J11" s="17">
        <v>0</v>
      </c>
      <c r="K11" s="35">
        <v>0</v>
      </c>
      <c r="L11" s="31">
        <f t="shared" si="0"/>
        <v>0</v>
      </c>
      <c r="M11" s="11">
        <v>3</v>
      </c>
      <c r="N11" s="13">
        <v>56</v>
      </c>
      <c r="O11" s="13" t="s">
        <v>55</v>
      </c>
    </row>
    <row r="12" spans="1:15" ht="83.25" customHeight="1">
      <c r="A12" s="27" t="s">
        <v>68</v>
      </c>
      <c r="B12" s="34" t="s">
        <v>56</v>
      </c>
      <c r="C12" s="34" t="s">
        <v>18</v>
      </c>
      <c r="D12" s="34" t="s">
        <v>29</v>
      </c>
      <c r="E12" s="34" t="s">
        <v>57</v>
      </c>
      <c r="F12" s="34" t="s">
        <v>33</v>
      </c>
      <c r="G12" s="36">
        <v>0</v>
      </c>
      <c r="H12" s="36">
        <v>0</v>
      </c>
      <c r="I12" s="37">
        <v>0</v>
      </c>
      <c r="J12" s="37">
        <v>0</v>
      </c>
      <c r="K12" s="38">
        <v>0</v>
      </c>
      <c r="L12" s="31">
        <f t="shared" si="0"/>
        <v>0</v>
      </c>
      <c r="M12" s="39">
        <v>3</v>
      </c>
      <c r="N12" s="34" t="s">
        <v>58</v>
      </c>
      <c r="O12" s="13" t="s">
        <v>59</v>
      </c>
    </row>
    <row r="13" spans="1:15" ht="83.25" customHeight="1">
      <c r="A13" s="27" t="s">
        <v>68</v>
      </c>
      <c r="B13" s="34" t="s">
        <v>60</v>
      </c>
      <c r="C13" s="34" t="s">
        <v>18</v>
      </c>
      <c r="D13" s="34" t="s">
        <v>29</v>
      </c>
      <c r="E13" s="34" t="s">
        <v>61</v>
      </c>
      <c r="F13" s="34" t="s">
        <v>33</v>
      </c>
      <c r="G13" s="37">
        <v>0</v>
      </c>
      <c r="H13" s="37">
        <v>0</v>
      </c>
      <c r="I13" s="37">
        <v>0</v>
      </c>
      <c r="J13" s="37">
        <v>0</v>
      </c>
      <c r="K13" s="38">
        <v>0</v>
      </c>
      <c r="L13" s="31">
        <f t="shared" si="0"/>
        <v>0</v>
      </c>
      <c r="M13" s="39">
        <v>3</v>
      </c>
      <c r="N13" s="34" t="s">
        <v>62</v>
      </c>
      <c r="O13" s="13" t="s">
        <v>63</v>
      </c>
    </row>
    <row r="14" spans="1:15" ht="83.25" customHeight="1">
      <c r="A14" s="27" t="s">
        <v>68</v>
      </c>
      <c r="B14" s="12" t="s">
        <v>64</v>
      </c>
      <c r="C14" s="12" t="s">
        <v>18</v>
      </c>
      <c r="D14" s="41" t="s">
        <v>65</v>
      </c>
      <c r="E14" s="12" t="s">
        <v>66</v>
      </c>
      <c r="F14" s="12" t="s">
        <v>33</v>
      </c>
      <c r="G14" s="17">
        <v>0</v>
      </c>
      <c r="H14" s="17">
        <v>0</v>
      </c>
      <c r="I14" s="17">
        <v>0</v>
      </c>
      <c r="J14" s="17">
        <v>923.4</v>
      </c>
      <c r="K14" s="42">
        <f>G14+H14+I14+J14</f>
        <v>923.4</v>
      </c>
      <c r="L14" s="31">
        <f t="shared" si="0"/>
        <v>11.125301204819277</v>
      </c>
      <c r="M14" s="12">
        <v>7</v>
      </c>
      <c r="N14" s="12">
        <v>83</v>
      </c>
      <c r="O14" s="12" t="s">
        <v>67</v>
      </c>
    </row>
    <row r="15" spans="1:15" ht="83.25" customHeight="1">
      <c r="A15" s="34" t="s">
        <v>85</v>
      </c>
      <c r="B15" s="59" t="s">
        <v>71</v>
      </c>
      <c r="C15" s="13" t="s">
        <v>18</v>
      </c>
      <c r="D15" s="11" t="s">
        <v>29</v>
      </c>
      <c r="E15" s="34" t="s">
        <v>72</v>
      </c>
      <c r="F15" s="34" t="s">
        <v>33</v>
      </c>
      <c r="G15" s="37">
        <v>0</v>
      </c>
      <c r="H15" s="37">
        <v>0</v>
      </c>
      <c r="I15" s="37">
        <v>0</v>
      </c>
      <c r="J15" s="37">
        <v>0</v>
      </c>
      <c r="K15" s="38">
        <f>G15+H15+I15+J15</f>
        <v>0</v>
      </c>
      <c r="L15" s="31">
        <f>K15/N15</f>
        <v>0</v>
      </c>
      <c r="M15" s="11">
        <v>3</v>
      </c>
      <c r="N15" s="13">
        <v>40</v>
      </c>
      <c r="O15" s="13" t="s">
        <v>73</v>
      </c>
    </row>
    <row r="16" spans="1:15" ht="83.25" customHeight="1">
      <c r="A16" s="34" t="s">
        <v>85</v>
      </c>
      <c r="B16" s="59" t="s">
        <v>75</v>
      </c>
      <c r="C16" s="34" t="s">
        <v>18</v>
      </c>
      <c r="D16" s="27" t="s">
        <v>29</v>
      </c>
      <c r="E16" s="34" t="s">
        <v>31</v>
      </c>
      <c r="F16" s="34" t="s">
        <v>33</v>
      </c>
      <c r="G16" s="37">
        <v>0</v>
      </c>
      <c r="H16" s="37">
        <v>0</v>
      </c>
      <c r="I16" s="37">
        <v>0</v>
      </c>
      <c r="J16" s="37">
        <v>0</v>
      </c>
      <c r="K16" s="38">
        <f>G16+H16+I16+J16</f>
        <v>0</v>
      </c>
      <c r="L16" s="31">
        <f>K16/N16</f>
        <v>0</v>
      </c>
      <c r="M16" s="39">
        <v>3</v>
      </c>
      <c r="N16" s="34" t="s">
        <v>76</v>
      </c>
      <c r="O16" s="13" t="s">
        <v>77</v>
      </c>
    </row>
    <row r="17" spans="1:15" ht="83.25" customHeight="1">
      <c r="A17" s="34" t="s">
        <v>85</v>
      </c>
      <c r="B17" s="12" t="s">
        <v>79</v>
      </c>
      <c r="C17" s="60" t="s">
        <v>18</v>
      </c>
      <c r="D17" s="61" t="s">
        <v>80</v>
      </c>
      <c r="E17" s="19" t="s">
        <v>81</v>
      </c>
      <c r="F17" s="12" t="s">
        <v>82</v>
      </c>
      <c r="G17" s="17">
        <v>0</v>
      </c>
      <c r="H17" s="17">
        <v>0</v>
      </c>
      <c r="I17" s="17">
        <f>[1]Plan2!C49</f>
        <v>0</v>
      </c>
      <c r="J17" s="17">
        <v>3078</v>
      </c>
      <c r="K17" s="38">
        <f>G17+H17+I17+J17</f>
        <v>3078</v>
      </c>
      <c r="L17" s="31">
        <f>K17/N17</f>
        <v>7.9948051948051946</v>
      </c>
      <c r="M17" s="12">
        <v>6</v>
      </c>
      <c r="N17" s="12">
        <v>385</v>
      </c>
      <c r="O17" s="12" t="s">
        <v>83</v>
      </c>
    </row>
    <row r="18" spans="1:15">
      <c r="A18" s="57" t="s">
        <v>11</v>
      </c>
      <c r="B18" s="58"/>
      <c r="C18" s="58"/>
      <c r="D18" s="58"/>
      <c r="E18" s="58"/>
      <c r="F18" s="58"/>
      <c r="G18" s="7">
        <f>SUM(G4:G14)</f>
        <v>1698.45</v>
      </c>
      <c r="H18" s="7">
        <f>SUM(H4:H17)</f>
        <v>1630.16</v>
      </c>
      <c r="I18" s="7">
        <f t="shared" ref="I18:J18" si="1">SUM(I4:I17)</f>
        <v>0</v>
      </c>
      <c r="J18" s="7">
        <f t="shared" si="1"/>
        <v>8148.2</v>
      </c>
      <c r="K18" s="7">
        <f t="shared" ref="K18" si="2">SUM(K4:K17)</f>
        <v>11476.810000000001</v>
      </c>
      <c r="L18" s="7">
        <f t="shared" ref="L18" si="3">SUM(L4:L17)</f>
        <v>62.379266983566083</v>
      </c>
      <c r="M18" s="7">
        <f t="shared" ref="M18:N18" si="4">SUM(M4:M17)</f>
        <v>63</v>
      </c>
      <c r="N18" s="7">
        <f t="shared" si="4"/>
        <v>1032</v>
      </c>
    </row>
    <row r="19" spans="1:15">
      <c r="A19" s="5" t="s">
        <v>23</v>
      </c>
      <c r="B19" s="1"/>
      <c r="C19" s="1"/>
      <c r="D19" s="1"/>
      <c r="E19" s="1"/>
      <c r="F19" s="1"/>
      <c r="G19" s="1"/>
      <c r="H19" s="1"/>
      <c r="I19" s="1"/>
      <c r="J19" s="1"/>
      <c r="K19" s="1"/>
      <c r="L19" s="1"/>
      <c r="M19" s="1"/>
      <c r="N19" s="1"/>
    </row>
  </sheetData>
  <autoFilter ref="A2:F3"/>
  <mergeCells count="14">
    <mergeCell ref="O2:O3"/>
    <mergeCell ref="A18:F18"/>
    <mergeCell ref="D2:D3"/>
    <mergeCell ref="E2:E3"/>
    <mergeCell ref="F2:F3"/>
    <mergeCell ref="G2:J2"/>
    <mergeCell ref="A1:N1"/>
    <mergeCell ref="A2:A3"/>
    <mergeCell ref="B2:B3"/>
    <mergeCell ref="C2:C3"/>
    <mergeCell ref="L2:L3"/>
    <mergeCell ref="M2:M3"/>
    <mergeCell ref="N2:N3"/>
    <mergeCell ref="K2:K3"/>
  </mergeCells>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Junho</vt:lpstr>
      <vt:lpstr>Capacitação Público Externo</vt:lpstr>
    </vt:vector>
  </TitlesOfParts>
  <Company>TCSC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TCSC</cp:lastModifiedBy>
  <dcterms:created xsi:type="dcterms:W3CDTF">2013-04-10T17:10:31Z</dcterms:created>
  <dcterms:modified xsi:type="dcterms:W3CDTF">2019-07-11T18:42:08Z</dcterms:modified>
</cp:coreProperties>
</file>