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42" i="1"/>
  <c r="E42" s="1"/>
  <c r="C42"/>
  <c r="E68"/>
  <c r="E69"/>
  <c r="E67"/>
  <c r="E66"/>
  <c r="E65"/>
  <c r="F41"/>
  <c r="C41" s="1"/>
  <c r="E41"/>
  <c r="F28"/>
  <c r="F26"/>
  <c r="F27"/>
  <c r="F40"/>
  <c r="C40" s="1"/>
  <c r="E40"/>
  <c r="F39"/>
  <c r="E39" s="1"/>
  <c r="C39"/>
  <c r="F25"/>
  <c r="F38"/>
  <c r="E38" s="1"/>
  <c r="C38"/>
  <c r="F24"/>
  <c r="F37"/>
  <c r="E37" s="1"/>
  <c r="F23"/>
  <c r="E63"/>
  <c r="E64"/>
  <c r="F36"/>
  <c r="E36" s="1"/>
  <c r="C36"/>
  <c r="F22"/>
  <c r="F35"/>
  <c r="C35" s="1"/>
  <c r="E35"/>
  <c r="F21"/>
  <c r="E62"/>
  <c r="F34"/>
  <c r="C34" s="1"/>
  <c r="F20"/>
  <c r="E61"/>
  <c r="F33"/>
  <c r="C33" s="1"/>
  <c r="F19"/>
  <c r="F18"/>
  <c r="D71"/>
  <c r="C71"/>
  <c r="B71"/>
  <c r="C37" l="1"/>
  <c r="E34"/>
  <c r="E33"/>
  <c r="G57"/>
  <c r="E60" l="1"/>
  <c r="D57"/>
  <c r="E57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<sst xmlns="http://schemas.openxmlformats.org/spreadsheetml/2006/main" count="122" uniqueCount="48">
  <si>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</si>
  <si>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</si>
  <si>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</si>
  <si>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</si>
  <si>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</si>
  <si>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</si>
  <si>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</si>
  <si>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</si>
  <si>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</si>
  <si>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</si>
  <si>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</si>
  <si>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</si>
  <si>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</si>
  <si>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</si>
  <si>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</si>
  <si>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</si>
  <si>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</si>
  <si>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</si>
  <si>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</si>
  <si>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</si>
  <si>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</si>
  <si>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</si>
  <si>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</si>
  <si>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</si>
  <si>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</si>
  <si>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</si>
  <si>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</si>
  <si>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</si>
  <si>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</si>
  <si>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</si>
  <si>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</si>
  <si>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</si>
  <si>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</si>
  <si>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</si>
  <si>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</si>
  <si>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</si>
  <si>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</si>
  <si>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</si>
  <si>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</si>
  <si>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Presidente do TCE propõe mais agilidade (Jornal Notícias do Dia - 06/03/2015); Caro, velho e ineficiente (Jornal Notícias do Dia - 09/03/2015)</t>
  </si>
  <si>
    <t>-</t>
  </si>
  <si>
    <t>Auditoria do TCE questiona gastos (Diário Catarinense - 28/05/2015); Auditoria do TCE questiona gastos (Jornal de Santa Catarina - 28/05/2015); TCE contesta gastos de diárias na Alesc (A Notícia - 28/05/2015);  A maior despesa do sul e sudeste (Diário Catarinense - 29/05/2015); A maior despesa do sul e sudeste (Jornal de Santa Catarina - 29/05/2015); A maior despesa do sul e sudeste (A Notícia - 29/05/2015);</t>
  </si>
  <si>
    <t>TCE vai analisar atraso em auditoria (Diário Catarinense - 02/06/2015); Multas do TCE/SC somam R$ 31,1 milhões (Jornal Notícias do Dia - 08/06/2015); Marcação cerrada sobre a CFC (Jornal Notícias do Dia - 12/06/2015).</t>
  </si>
  <si>
    <t>Redução do repasse aos poderes entra na mira (Diário Catarinense - 07/07/2015); Mais suspeitas sobre a CFC (Notícias do Dia - 07/07/2015); Pressão faz Merísio retirar emenda (Diário Catarinense - 13/07/2015); Obras em rodovias catarinenses são fiscalizadas (Gazeta da Manhã - 14/07/2015).</t>
  </si>
  <si>
    <t>Detran de SC só pune 1,6% dos motoristas com mais de 20 pontos (Diário Catarinense - 21/09/2015</t>
  </si>
  <si>
    <t>Contrato de alimentação na Alesc é alvo de investigação (Diário Catarinense - 16/10/2015); Gastos irregulares da Alesc na mira do TCE/SC (Jornal de Santa Catarina - 16/10/2015); TCE/SC questiona contrato para alimentação (A Notícia - 16/10/2015); Assembleia Legislativa anuncia criação de controladoria (Diário Catarinense - 30/10/2015).</t>
  </si>
  <si>
    <t>TCE determina que Assembleia apure gastos (Diário Catarinense - 05/11/2015); Câmaras dificultam Lei da Ficha Limpa (Notícias do Dia - 16/11/2015); Ação pede reintegração de posse da antiga rodoviária. Tribunal de Contas constatou ocupação irregular (Notícias do Dia - 20/11/2015); Estado muda previdência (Notícias do Dia - 24/11/2015).</t>
  </si>
  <si>
    <t>Poderes não pagarão bônus de fim de ano (Notícias do Dia - 01/12/2015); R$ 146 mi voltam ao cofre do Estado (Notícias do Dia - 08/12/2015); Projeto externa crise entre TCE E Assembleia  (Diário Catarinense - 15/12/2015); TCE sugere mudanças na Assembleia (Diário Catarinense - 17/12/2015); Colombo dá aval para mudanças na alesc (Diário Catarinense - 18/12/2015)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</si>
</sst>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 indent="9"/>
    </xf>
    <xf numFmtId="0" fontId="3" fillId="0" borderId="11" xfId="0" applyFont="1" applyBorder="1" applyAlignment="1">
      <alignment horizontal="right" vertical="center" wrapText="1" indent="9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61" workbookViewId="0">
      <selection activeCell="G68" sqref="G68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52" t="s">
        <v>10</v>
      </c>
      <c r="B1" s="52"/>
      <c r="C1" s="52"/>
      <c r="D1" s="52"/>
      <c r="E1" s="52"/>
      <c r="F1" s="52"/>
      <c r="G1" s="52"/>
    </row>
    <row r="2" spans="1:7" ht="20.100000000000001" customHeight="1" thickBot="1">
      <c r="A2" s="53" t="s">
        <v>28</v>
      </c>
      <c r="B2" s="53"/>
      <c r="C2" s="53"/>
      <c r="D2" s="53"/>
      <c r="E2" s="53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7</v>
      </c>
      <c r="C4" s="4">
        <v>2</v>
      </c>
      <c r="D4" s="4">
        <v>9</v>
      </c>
      <c r="E4" s="5">
        <v>160</v>
      </c>
    </row>
    <row r="5" spans="1:7">
      <c r="A5" s="11" t="s">
        <v>13</v>
      </c>
      <c r="B5" s="8">
        <v>5</v>
      </c>
      <c r="C5" s="8">
        <v>6</v>
      </c>
      <c r="D5" s="8">
        <v>8</v>
      </c>
      <c r="E5" s="16">
        <v>251</v>
      </c>
    </row>
    <row r="6" spans="1:7">
      <c r="A6" s="11" t="s">
        <v>14</v>
      </c>
      <c r="B6" s="8">
        <v>2</v>
      </c>
      <c r="C6" s="8">
        <v>3</v>
      </c>
      <c r="D6" s="8">
        <v>4</v>
      </c>
      <c r="E6" s="23">
        <v>7</v>
      </c>
    </row>
    <row r="7" spans="1:7">
      <c r="A7" s="11" t="s">
        <v>15</v>
      </c>
      <c r="B7" s="8">
        <v>15</v>
      </c>
      <c r="C7" s="8">
        <v>5</v>
      </c>
      <c r="D7" s="8">
        <v>20</v>
      </c>
      <c r="E7" s="16">
        <v>55</v>
      </c>
    </row>
    <row r="8" spans="1:7">
      <c r="A8" s="11" t="s">
        <v>16</v>
      </c>
      <c r="B8" s="8">
        <v>5</v>
      </c>
      <c r="C8" s="8">
        <v>4</v>
      </c>
      <c r="D8" s="8">
        <v>7</v>
      </c>
      <c r="E8" s="16">
        <v>18</v>
      </c>
    </row>
    <row r="9" spans="1:7">
      <c r="A9" s="11" t="s">
        <v>17</v>
      </c>
      <c r="B9" s="8">
        <v>7</v>
      </c>
      <c r="C9" s="8">
        <v>4</v>
      </c>
      <c r="D9" s="8">
        <v>10</v>
      </c>
      <c r="E9" s="16">
        <v>315</v>
      </c>
    </row>
    <row r="10" spans="1:7">
      <c r="A10" s="11" t="s">
        <v>18</v>
      </c>
      <c r="B10" s="8">
        <v>5</v>
      </c>
      <c r="C10" s="8">
        <v>3</v>
      </c>
      <c r="D10" s="8">
        <v>8</v>
      </c>
      <c r="E10" s="34">
        <v>104</v>
      </c>
    </row>
    <row r="11" spans="1:7">
      <c r="A11" s="11" t="s">
        <v>19</v>
      </c>
      <c r="B11" s="8">
        <v>10</v>
      </c>
      <c r="C11" s="8">
        <v>6</v>
      </c>
      <c r="D11" s="8">
        <v>13</v>
      </c>
      <c r="E11" s="16">
        <v>164</v>
      </c>
    </row>
    <row r="12" spans="1:7">
      <c r="A12" s="11" t="s">
        <v>20</v>
      </c>
      <c r="B12" s="8">
        <v>12</v>
      </c>
      <c r="C12" s="8">
        <v>4</v>
      </c>
      <c r="D12" s="8">
        <v>15</v>
      </c>
      <c r="E12" s="16">
        <v>244</v>
      </c>
    </row>
    <row r="13" spans="1:7">
      <c r="A13" s="11" t="s">
        <v>21</v>
      </c>
      <c r="B13" s="8">
        <v>15</v>
      </c>
      <c r="C13" s="8">
        <v>6</v>
      </c>
      <c r="D13" s="8">
        <v>18</v>
      </c>
      <c r="E13" s="27">
        <v>210</v>
      </c>
    </row>
    <row r="14" spans="1:7" ht="15.75" thickBot="1">
      <c r="A14" s="12" t="s">
        <v>22</v>
      </c>
      <c r="B14" s="9">
        <v>17</v>
      </c>
      <c r="C14" s="9">
        <v>4</v>
      </c>
      <c r="D14" s="9">
        <v>19</v>
      </c>
      <c r="E14" s="34">
        <v>97</v>
      </c>
    </row>
    <row r="15" spans="1:7" ht="15.75" thickBot="1">
      <c r="A15" s="13" t="s">
        <v>8</v>
      </c>
      <c r="B15" s="6">
        <f>SUM(B4:B14)</f>
        <v>100</v>
      </c>
      <c r="C15" s="6">
        <f t="shared" ref="C15:D15" si="0">SUM(C4:C14)</f>
        <v>47</v>
      </c>
      <c r="D15" s="6">
        <f t="shared" si="0"/>
        <v>131</v>
      </c>
      <c r="E15" s="17">
        <f>SUM(E4:E14)</f>
        <v>1625</v>
      </c>
    </row>
    <row r="16" spans="1:7" ht="20.100000000000001" customHeight="1" thickBot="1">
      <c r="A16" s="53" t="s">
        <v>29</v>
      </c>
      <c r="B16" s="53"/>
      <c r="C16" s="53"/>
      <c r="D16" s="53"/>
      <c r="E16" s="53"/>
      <c r="F16" s="53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182</v>
      </c>
      <c r="C18" s="4">
        <v>35</v>
      </c>
      <c r="D18" s="4">
        <v>25</v>
      </c>
      <c r="E18" s="4">
        <v>1</v>
      </c>
      <c r="F18" s="19">
        <f t="shared" ref="F18:F28" si="1">SUM(B18:E18)</f>
        <v>243</v>
      </c>
    </row>
    <row r="19" spans="1:6">
      <c r="A19" s="11" t="s">
        <v>13</v>
      </c>
      <c r="B19" s="8">
        <v>72</v>
      </c>
      <c r="C19" s="8">
        <v>31</v>
      </c>
      <c r="D19" s="8">
        <v>15</v>
      </c>
      <c r="E19" s="8">
        <v>1</v>
      </c>
      <c r="F19" s="19">
        <f t="shared" si="1"/>
        <v>119</v>
      </c>
    </row>
    <row r="20" spans="1:6">
      <c r="A20" s="11" t="s">
        <v>14</v>
      </c>
      <c r="B20" s="8">
        <v>58</v>
      </c>
      <c r="C20" s="8">
        <v>17</v>
      </c>
      <c r="D20" s="8">
        <v>10</v>
      </c>
      <c r="E20" s="8">
        <v>1</v>
      </c>
      <c r="F20" s="19">
        <f t="shared" si="1"/>
        <v>86</v>
      </c>
    </row>
    <row r="21" spans="1:6">
      <c r="A21" s="11" t="s">
        <v>15</v>
      </c>
      <c r="B21" s="8">
        <v>85</v>
      </c>
      <c r="C21" s="8">
        <v>39</v>
      </c>
      <c r="D21" s="8">
        <v>19</v>
      </c>
      <c r="E21" s="8">
        <v>4</v>
      </c>
      <c r="F21" s="19">
        <f t="shared" si="1"/>
        <v>147</v>
      </c>
    </row>
    <row r="22" spans="1:6">
      <c r="A22" s="11" t="s">
        <v>16</v>
      </c>
      <c r="B22" s="8">
        <v>69</v>
      </c>
      <c r="C22" s="8">
        <v>37</v>
      </c>
      <c r="D22" s="8">
        <v>54</v>
      </c>
      <c r="E22" s="8">
        <v>13</v>
      </c>
      <c r="F22" s="19">
        <f t="shared" si="1"/>
        <v>173</v>
      </c>
    </row>
    <row r="23" spans="1:6">
      <c r="A23" s="11" t="s">
        <v>17</v>
      </c>
      <c r="B23" s="8">
        <v>170</v>
      </c>
      <c r="C23" s="8">
        <v>54</v>
      </c>
      <c r="D23" s="8">
        <v>61</v>
      </c>
      <c r="E23" s="8">
        <v>58</v>
      </c>
      <c r="F23" s="19">
        <f t="shared" si="1"/>
        <v>343</v>
      </c>
    </row>
    <row r="24" spans="1:6">
      <c r="A24" s="11" t="s">
        <v>18</v>
      </c>
      <c r="B24" s="8">
        <v>75</v>
      </c>
      <c r="C24" s="8">
        <v>43</v>
      </c>
      <c r="D24" s="8">
        <v>15</v>
      </c>
      <c r="E24" s="8">
        <v>2</v>
      </c>
      <c r="F24" s="19">
        <f t="shared" si="1"/>
        <v>135</v>
      </c>
    </row>
    <row r="25" spans="1:6">
      <c r="A25" s="11" t="s">
        <v>19</v>
      </c>
      <c r="B25" s="8">
        <v>83</v>
      </c>
      <c r="C25" s="8">
        <v>53</v>
      </c>
      <c r="D25" s="8">
        <v>72</v>
      </c>
      <c r="E25" s="8">
        <v>34</v>
      </c>
      <c r="F25" s="19">
        <f t="shared" si="1"/>
        <v>242</v>
      </c>
    </row>
    <row r="26" spans="1:6">
      <c r="A26" s="11" t="s">
        <v>20</v>
      </c>
      <c r="B26" s="8">
        <v>207</v>
      </c>
      <c r="C26" s="8">
        <v>80</v>
      </c>
      <c r="D26" s="8">
        <v>51</v>
      </c>
      <c r="E26" s="8">
        <v>118</v>
      </c>
      <c r="F26" s="19">
        <f t="shared" si="1"/>
        <v>456</v>
      </c>
    </row>
    <row r="27" spans="1:6">
      <c r="A27" s="11" t="s">
        <v>21</v>
      </c>
      <c r="B27" s="8">
        <v>84</v>
      </c>
      <c r="C27" s="8">
        <v>100</v>
      </c>
      <c r="D27" s="8">
        <v>20</v>
      </c>
      <c r="E27" s="8">
        <v>1</v>
      </c>
      <c r="F27" s="19">
        <f t="shared" si="1"/>
        <v>205</v>
      </c>
    </row>
    <row r="28" spans="1:6" ht="15.75" thickBot="1">
      <c r="A28" s="12" t="s">
        <v>22</v>
      </c>
      <c r="B28" s="9">
        <v>96</v>
      </c>
      <c r="C28" s="9">
        <v>34</v>
      </c>
      <c r="D28" s="9">
        <v>19</v>
      </c>
      <c r="E28" s="9">
        <v>1</v>
      </c>
      <c r="F28" s="19">
        <f t="shared" si="1"/>
        <v>150</v>
      </c>
    </row>
    <row r="29" spans="1:6" ht="15.75" thickBot="1">
      <c r="A29" s="13" t="s">
        <v>8</v>
      </c>
      <c r="B29" s="6">
        <f>SUM(B18:B28)</f>
        <v>1181</v>
      </c>
      <c r="C29" s="6">
        <f t="shared" ref="C29" si="2">SUM(C18:C28)</f>
        <v>523</v>
      </c>
      <c r="D29" s="6">
        <f t="shared" ref="D29" si="3">SUM(D18:D28)</f>
        <v>361</v>
      </c>
      <c r="E29" s="6">
        <f t="shared" ref="E29" si="4">SUM(E18:E28)</f>
        <v>234</v>
      </c>
      <c r="F29" s="20">
        <f>SUM(F18:F28)</f>
        <v>2299</v>
      </c>
    </row>
    <row r="30" spans="1:6" ht="19.5" customHeight="1" thickBot="1">
      <c r="A30" s="45" t="s">
        <v>33</v>
      </c>
      <c r="B30" s="45"/>
      <c r="C30" s="45"/>
      <c r="D30" s="45"/>
      <c r="E30" s="45"/>
      <c r="F30" s="45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399</v>
      </c>
      <c r="C32" s="24">
        <f t="shared" ref="C32:C42" si="5">(B32/F32)*100</f>
        <v>99.007444168734494</v>
      </c>
      <c r="D32" s="4">
        <v>4</v>
      </c>
      <c r="E32" s="24">
        <f t="shared" ref="E32:E42" si="6">(D32/F32)*100</f>
        <v>0.99255583126550873</v>
      </c>
      <c r="F32" s="5">
        <f t="shared" ref="F32:F42" si="7">B32+D32</f>
        <v>403</v>
      </c>
    </row>
    <row r="33" spans="1:7">
      <c r="A33" s="11" t="s">
        <v>13</v>
      </c>
      <c r="B33" s="8">
        <v>365</v>
      </c>
      <c r="C33" s="24">
        <f t="shared" si="5"/>
        <v>98.648648648648646</v>
      </c>
      <c r="D33" s="8">
        <v>5</v>
      </c>
      <c r="E33" s="24">
        <f t="shared" si="6"/>
        <v>1.3513513513513513</v>
      </c>
      <c r="F33" s="32">
        <f t="shared" si="7"/>
        <v>370</v>
      </c>
    </row>
    <row r="34" spans="1:7">
      <c r="A34" s="11" t="s">
        <v>14</v>
      </c>
      <c r="B34" s="8">
        <v>93</v>
      </c>
      <c r="C34" s="24">
        <f t="shared" si="5"/>
        <v>100</v>
      </c>
      <c r="D34" s="8">
        <v>0</v>
      </c>
      <c r="E34" s="24">
        <f t="shared" si="6"/>
        <v>0</v>
      </c>
      <c r="F34" s="32">
        <f t="shared" si="7"/>
        <v>93</v>
      </c>
    </row>
    <row r="35" spans="1:7">
      <c r="A35" s="11" t="s">
        <v>15</v>
      </c>
      <c r="B35" s="8">
        <v>174</v>
      </c>
      <c r="C35" s="24">
        <f t="shared" si="5"/>
        <v>86.138613861386133</v>
      </c>
      <c r="D35" s="8">
        <v>28</v>
      </c>
      <c r="E35" s="24">
        <f t="shared" si="6"/>
        <v>13.861386138613863</v>
      </c>
      <c r="F35" s="34">
        <f t="shared" si="7"/>
        <v>202</v>
      </c>
    </row>
    <row r="36" spans="1:7">
      <c r="A36" s="11" t="s">
        <v>16</v>
      </c>
      <c r="B36" s="8">
        <v>165</v>
      </c>
      <c r="C36" s="24">
        <f t="shared" si="5"/>
        <v>86.387434554973822</v>
      </c>
      <c r="D36" s="8">
        <v>26</v>
      </c>
      <c r="E36" s="24">
        <f t="shared" si="6"/>
        <v>13.612565445026178</v>
      </c>
      <c r="F36" s="14">
        <f t="shared" si="7"/>
        <v>191</v>
      </c>
    </row>
    <row r="37" spans="1:7">
      <c r="A37" s="11" t="s">
        <v>17</v>
      </c>
      <c r="B37" s="8">
        <v>652</v>
      </c>
      <c r="C37" s="24">
        <f t="shared" si="5"/>
        <v>99.088145896656528</v>
      </c>
      <c r="D37" s="8">
        <v>6</v>
      </c>
      <c r="E37" s="24">
        <f t="shared" si="6"/>
        <v>0.91185410334346495</v>
      </c>
      <c r="F37" s="14">
        <f t="shared" si="7"/>
        <v>658</v>
      </c>
    </row>
    <row r="38" spans="1:7">
      <c r="A38" s="11" t="s">
        <v>18</v>
      </c>
      <c r="B38" s="8">
        <v>238</v>
      </c>
      <c r="C38" s="24">
        <f t="shared" si="5"/>
        <v>99.581589958159</v>
      </c>
      <c r="D38" s="8">
        <v>1</v>
      </c>
      <c r="E38" s="24">
        <f t="shared" si="6"/>
        <v>0.41841004184100417</v>
      </c>
      <c r="F38" s="14">
        <f t="shared" si="7"/>
        <v>239</v>
      </c>
    </row>
    <row r="39" spans="1:7">
      <c r="A39" s="11" t="s">
        <v>19</v>
      </c>
      <c r="B39" s="8">
        <v>402</v>
      </c>
      <c r="C39" s="24">
        <f t="shared" si="5"/>
        <v>99.01477832512316</v>
      </c>
      <c r="D39" s="8">
        <v>4</v>
      </c>
      <c r="E39" s="24">
        <f t="shared" si="6"/>
        <v>0.98522167487684731</v>
      </c>
      <c r="F39" s="14">
        <f t="shared" si="7"/>
        <v>406</v>
      </c>
    </row>
    <row r="40" spans="1:7">
      <c r="A40" s="11" t="s">
        <v>20</v>
      </c>
      <c r="B40" s="8">
        <v>696</v>
      </c>
      <c r="C40" s="24">
        <f t="shared" si="5"/>
        <v>99.428571428571431</v>
      </c>
      <c r="D40" s="8">
        <v>4</v>
      </c>
      <c r="E40" s="24">
        <f t="shared" si="6"/>
        <v>0.5714285714285714</v>
      </c>
      <c r="F40" s="14">
        <f t="shared" si="7"/>
        <v>700</v>
      </c>
    </row>
    <row r="41" spans="1:7">
      <c r="A41" s="11" t="s">
        <v>21</v>
      </c>
      <c r="B41" s="8">
        <v>405</v>
      </c>
      <c r="C41" s="24">
        <f t="shared" si="5"/>
        <v>97.590361445783131</v>
      </c>
      <c r="D41" s="8">
        <v>10</v>
      </c>
      <c r="E41" s="24">
        <f t="shared" si="6"/>
        <v>2.4096385542168677</v>
      </c>
      <c r="F41" s="14">
        <f t="shared" si="7"/>
        <v>415</v>
      </c>
    </row>
    <row r="42" spans="1:7" ht="15.75" thickBot="1">
      <c r="A42" s="12" t="s">
        <v>22</v>
      </c>
      <c r="B42" s="9">
        <v>344</v>
      </c>
      <c r="C42" s="24">
        <f t="shared" si="5"/>
        <v>99.135446685878961</v>
      </c>
      <c r="D42" s="9">
        <v>3</v>
      </c>
      <c r="E42" s="29">
        <f t="shared" si="6"/>
        <v>0.86455331412103753</v>
      </c>
      <c r="F42" s="15">
        <f t="shared" si="7"/>
        <v>347</v>
      </c>
    </row>
    <row r="43" spans="1:7" ht="15.75" thickBot="1">
      <c r="A43" s="13" t="s">
        <v>8</v>
      </c>
      <c r="B43" s="6">
        <f>SUM(B32:B42)</f>
        <v>3933</v>
      </c>
      <c r="C43" s="25">
        <f>(B43/F43)*100</f>
        <v>97.738568588469192</v>
      </c>
      <c r="D43" s="6">
        <f t="shared" ref="D43" si="8">SUM(D32:D42)</f>
        <v>91</v>
      </c>
      <c r="E43" s="25">
        <f>(D43/F43)*100</f>
        <v>2.2614314115308152</v>
      </c>
      <c r="F43" s="7">
        <f t="shared" ref="F43" si="9">SUM(F32:F42)</f>
        <v>4024</v>
      </c>
    </row>
    <row r="44" spans="1:7" ht="19.5" customHeight="1" thickBot="1">
      <c r="A44" s="45" t="s">
        <v>3</v>
      </c>
      <c r="B44" s="45"/>
      <c r="C44" s="45"/>
      <c r="D44" s="45"/>
      <c r="E44" s="45"/>
      <c r="F44" s="45"/>
      <c r="G44" s="45"/>
    </row>
    <row r="45" spans="1:7" ht="34.5" customHeight="1" thickBot="1">
      <c r="A45" s="1" t="s">
        <v>11</v>
      </c>
      <c r="B45" s="48" t="s">
        <v>4</v>
      </c>
      <c r="C45" s="49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 thickBot="1">
      <c r="A46" s="10" t="s">
        <v>12</v>
      </c>
      <c r="B46" s="50" t="s">
        <v>40</v>
      </c>
      <c r="C46" s="51"/>
      <c r="D46" s="4" t="s">
        <v>40</v>
      </c>
      <c r="E46" s="5" t="s">
        <v>40</v>
      </c>
      <c r="F46" s="5" t="s">
        <v>40</v>
      </c>
      <c r="G46" s="21" t="s">
        <v>40</v>
      </c>
    </row>
    <row r="47" spans="1:7" ht="51" customHeight="1">
      <c r="A47" s="11" t="s">
        <v>13</v>
      </c>
      <c r="B47" s="40" t="s">
        <v>39</v>
      </c>
      <c r="C47" s="41"/>
      <c r="D47" s="30">
        <v>2</v>
      </c>
      <c r="E47" s="33"/>
      <c r="F47" s="33"/>
      <c r="G47" s="33">
        <v>2</v>
      </c>
    </row>
    <row r="48" spans="1:7" ht="38.25" customHeight="1">
      <c r="A48" s="11" t="s">
        <v>14</v>
      </c>
      <c r="B48" s="46" t="s">
        <v>40</v>
      </c>
      <c r="C48" s="47"/>
      <c r="D48" s="8" t="s">
        <v>40</v>
      </c>
      <c r="E48" s="34" t="s">
        <v>40</v>
      </c>
      <c r="F48" s="34" t="s">
        <v>40</v>
      </c>
      <c r="G48" s="34" t="s">
        <v>40</v>
      </c>
    </row>
    <row r="49" spans="1:7" ht="131.25" customHeight="1">
      <c r="A49" s="11" t="s">
        <v>15</v>
      </c>
      <c r="B49" s="40" t="s">
        <v>41</v>
      </c>
      <c r="C49" s="41"/>
      <c r="D49" s="35" t="s">
        <v>40</v>
      </c>
      <c r="E49" s="36" t="s">
        <v>40</v>
      </c>
      <c r="F49" s="36">
        <v>6</v>
      </c>
      <c r="G49" s="37">
        <v>6</v>
      </c>
    </row>
    <row r="50" spans="1:7" ht="72" customHeight="1">
      <c r="A50" s="11" t="s">
        <v>16</v>
      </c>
      <c r="B50" s="40" t="s">
        <v>42</v>
      </c>
      <c r="C50" s="41"/>
      <c r="D50" s="8" t="s">
        <v>40</v>
      </c>
      <c r="E50" s="14">
        <v>2</v>
      </c>
      <c r="F50" s="14">
        <v>1</v>
      </c>
      <c r="G50" s="14">
        <v>3</v>
      </c>
    </row>
    <row r="51" spans="1:7" ht="92.25" customHeight="1">
      <c r="A51" s="11" t="s">
        <v>17</v>
      </c>
      <c r="B51" s="40" t="s">
        <v>43</v>
      </c>
      <c r="C51" s="41"/>
      <c r="D51" s="8">
        <v>4</v>
      </c>
      <c r="E51" s="14">
        <v>0</v>
      </c>
      <c r="F51" s="31">
        <v>0</v>
      </c>
      <c r="G51" s="14">
        <v>4</v>
      </c>
    </row>
    <row r="52" spans="1:7" ht="40.5" customHeight="1">
      <c r="A52" s="11" t="s">
        <v>18</v>
      </c>
      <c r="B52" s="46" t="s">
        <v>40</v>
      </c>
      <c r="C52" s="47"/>
      <c r="D52" s="8" t="s">
        <v>40</v>
      </c>
      <c r="E52" s="34" t="s">
        <v>40</v>
      </c>
      <c r="F52" s="34" t="s">
        <v>40</v>
      </c>
      <c r="G52" s="26"/>
    </row>
    <row r="53" spans="1:7" ht="36.75" customHeight="1">
      <c r="A53" s="11" t="s">
        <v>19</v>
      </c>
      <c r="B53" s="40" t="s">
        <v>44</v>
      </c>
      <c r="C53" s="41"/>
      <c r="D53" s="8">
        <v>0</v>
      </c>
      <c r="E53" s="14">
        <v>1</v>
      </c>
      <c r="F53" s="14">
        <v>0</v>
      </c>
      <c r="G53" s="26">
        <v>1</v>
      </c>
    </row>
    <row r="54" spans="1:7" ht="116.25" customHeight="1">
      <c r="A54" s="11" t="s">
        <v>20</v>
      </c>
      <c r="B54" s="40" t="s">
        <v>45</v>
      </c>
      <c r="C54" s="41"/>
      <c r="D54" s="30">
        <v>0</v>
      </c>
      <c r="E54" s="31">
        <v>4</v>
      </c>
      <c r="F54" s="31">
        <v>0</v>
      </c>
      <c r="G54" s="31">
        <v>4</v>
      </c>
    </row>
    <row r="55" spans="1:7" ht="102" customHeight="1">
      <c r="A55" s="11" t="s">
        <v>21</v>
      </c>
      <c r="B55" s="40" t="s">
        <v>46</v>
      </c>
      <c r="C55" s="41"/>
      <c r="D55" s="8">
        <v>0</v>
      </c>
      <c r="E55" s="27">
        <v>4</v>
      </c>
      <c r="F55" s="27">
        <v>0</v>
      </c>
      <c r="G55" s="31">
        <v>4</v>
      </c>
    </row>
    <row r="56" spans="1:7" ht="118.5" customHeight="1" thickBot="1">
      <c r="A56" s="12" t="s">
        <v>22</v>
      </c>
      <c r="B56" s="40" t="s">
        <v>47</v>
      </c>
      <c r="C56" s="41"/>
      <c r="D56" s="9">
        <v>0</v>
      </c>
      <c r="E56" s="28">
        <v>5</v>
      </c>
      <c r="F56" s="28">
        <v>0</v>
      </c>
      <c r="G56" s="34">
        <v>5</v>
      </c>
    </row>
    <row r="57" spans="1:7" ht="15.75" thickBot="1">
      <c r="A57" s="13" t="s">
        <v>8</v>
      </c>
      <c r="B57" s="42"/>
      <c r="C57" s="43"/>
      <c r="D57" s="6">
        <f t="shared" ref="D57" si="10">SUM(D46:D56)</f>
        <v>6</v>
      </c>
      <c r="E57" s="7">
        <f t="shared" ref="E57:F57" si="11">SUM(E46:E56)</f>
        <v>16</v>
      </c>
      <c r="F57" s="7">
        <f t="shared" si="11"/>
        <v>7</v>
      </c>
      <c r="G57" s="7">
        <f>SUM(G46:G56)</f>
        <v>29</v>
      </c>
    </row>
    <row r="58" spans="1:7" ht="19.5" customHeight="1" thickBot="1">
      <c r="A58" s="45" t="s">
        <v>34</v>
      </c>
      <c r="B58" s="45"/>
      <c r="C58" s="45"/>
      <c r="D58" s="45"/>
      <c r="E58" s="45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13</v>
      </c>
      <c r="C60" s="4">
        <v>1</v>
      </c>
      <c r="D60" s="4">
        <v>25</v>
      </c>
      <c r="E60" s="54">
        <f>SUM(A60:D60)</f>
        <v>39</v>
      </c>
    </row>
    <row r="61" spans="1:7">
      <c r="A61" s="11" t="s">
        <v>13</v>
      </c>
      <c r="B61" s="8">
        <v>20</v>
      </c>
      <c r="C61" s="8">
        <v>4</v>
      </c>
      <c r="D61" s="8">
        <v>25</v>
      </c>
      <c r="E61" s="55">
        <f>SUM(A61:D61)</f>
        <v>49</v>
      </c>
    </row>
    <row r="62" spans="1:7">
      <c r="A62" s="11" t="s">
        <v>14</v>
      </c>
      <c r="B62" s="8">
        <v>11</v>
      </c>
      <c r="C62" s="8">
        <v>1</v>
      </c>
      <c r="D62" s="8">
        <v>23</v>
      </c>
      <c r="E62" s="55">
        <f>SUM(A62:D62)</f>
        <v>35</v>
      </c>
    </row>
    <row r="63" spans="1:7">
      <c r="A63" s="11" t="s">
        <v>15</v>
      </c>
      <c r="B63" s="8">
        <v>31</v>
      </c>
      <c r="C63" s="8">
        <v>0</v>
      </c>
      <c r="D63" s="8">
        <v>41</v>
      </c>
      <c r="E63" s="55">
        <f t="shared" ref="E63:E70" si="12">SUM(A63:D63)</f>
        <v>72</v>
      </c>
    </row>
    <row r="64" spans="1:7">
      <c r="A64" s="11" t="s">
        <v>16</v>
      </c>
      <c r="B64" s="8">
        <v>19</v>
      </c>
      <c r="C64" s="8">
        <v>0</v>
      </c>
      <c r="D64" s="8">
        <v>29</v>
      </c>
      <c r="E64" s="55">
        <f t="shared" si="12"/>
        <v>48</v>
      </c>
    </row>
    <row r="65" spans="1:7">
      <c r="A65" s="11" t="s">
        <v>17</v>
      </c>
      <c r="B65" s="8">
        <v>17</v>
      </c>
      <c r="C65" s="8">
        <v>0</v>
      </c>
      <c r="D65" s="8">
        <v>36</v>
      </c>
      <c r="E65" s="55">
        <f t="shared" si="12"/>
        <v>53</v>
      </c>
    </row>
    <row r="66" spans="1:7">
      <c r="A66" s="11" t="s">
        <v>18</v>
      </c>
      <c r="B66" s="8">
        <v>11</v>
      </c>
      <c r="C66" s="8">
        <v>0</v>
      </c>
      <c r="D66" s="8">
        <v>30</v>
      </c>
      <c r="E66" s="55">
        <f t="shared" si="12"/>
        <v>41</v>
      </c>
    </row>
    <row r="67" spans="1:7">
      <c r="A67" s="11" t="s">
        <v>19</v>
      </c>
      <c r="B67" s="8">
        <v>24</v>
      </c>
      <c r="C67" s="8">
        <v>0</v>
      </c>
      <c r="D67" s="8">
        <v>33</v>
      </c>
      <c r="E67" s="55">
        <f t="shared" si="12"/>
        <v>57</v>
      </c>
    </row>
    <row r="68" spans="1:7">
      <c r="A68" s="11" t="s">
        <v>20</v>
      </c>
      <c r="B68" s="8">
        <v>31</v>
      </c>
      <c r="C68" s="8">
        <v>0</v>
      </c>
      <c r="D68" s="8">
        <v>43</v>
      </c>
      <c r="E68" s="55">
        <f t="shared" si="12"/>
        <v>74</v>
      </c>
    </row>
    <row r="69" spans="1:7">
      <c r="A69" s="11" t="s">
        <v>21</v>
      </c>
      <c r="B69" s="8">
        <v>36</v>
      </c>
      <c r="C69" s="8">
        <v>0</v>
      </c>
      <c r="D69" s="8">
        <v>45</v>
      </c>
      <c r="E69" s="55">
        <f t="shared" si="12"/>
        <v>81</v>
      </c>
    </row>
    <row r="70" spans="1:7" ht="15.75" thickBot="1">
      <c r="A70" s="12" t="s">
        <v>22</v>
      </c>
      <c r="B70" s="9">
        <v>28</v>
      </c>
      <c r="C70" s="9">
        <v>0</v>
      </c>
      <c r="D70" s="9">
        <v>30</v>
      </c>
      <c r="E70" s="55">
        <v>58</v>
      </c>
    </row>
    <row r="71" spans="1:7" ht="15.75" thickBot="1">
      <c r="A71" s="13" t="s">
        <v>8</v>
      </c>
      <c r="B71" s="6">
        <f>SUM(B59:B70)</f>
        <v>241</v>
      </c>
      <c r="C71" s="6">
        <f>SUM(C59:C70)</f>
        <v>6</v>
      </c>
      <c r="D71" s="6">
        <f>SUM(D59:D70)</f>
        <v>360</v>
      </c>
      <c r="E71" s="6">
        <f>SUM(E60:E70)</f>
        <v>607</v>
      </c>
    </row>
    <row r="72" spans="1:7" ht="15.75" thickBot="1">
      <c r="A72" s="44" t="s">
        <v>37</v>
      </c>
      <c r="B72" s="44"/>
      <c r="C72" s="44"/>
      <c r="D72" s="44"/>
      <c r="E72" s="44"/>
      <c r="F72" s="22"/>
      <c r="G72" s="22"/>
    </row>
    <row r="73" spans="1:7">
      <c r="A73" s="38" t="s">
        <v>9</v>
      </c>
      <c r="B73" s="38"/>
      <c r="C73" s="38"/>
      <c r="D73" s="38"/>
      <c r="E73" s="38"/>
      <c r="F73" s="39"/>
      <c r="G73" s="39"/>
    </row>
  </sheetData>
  <mergeCells count="21">
    <mergeCell ref="B45:C45"/>
    <mergeCell ref="B47:C47"/>
    <mergeCell ref="B48:C48"/>
    <mergeCell ref="B46:C46"/>
    <mergeCell ref="A1:G1"/>
    <mergeCell ref="A30:F30"/>
    <mergeCell ref="A2:E2"/>
    <mergeCell ref="A16:F16"/>
    <mergeCell ref="A44:G44"/>
    <mergeCell ref="B49:C49"/>
    <mergeCell ref="B51:C51"/>
    <mergeCell ref="B52:C52"/>
    <mergeCell ref="B53:C53"/>
    <mergeCell ref="B50:C50"/>
    <mergeCell ref="A73:G73"/>
    <mergeCell ref="B54:C54"/>
    <mergeCell ref="B55:C55"/>
    <mergeCell ref="B56:C56"/>
    <mergeCell ref="B57:C57"/>
    <mergeCell ref="A72:E72"/>
    <mergeCell ref="A58:E5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sqref="A1:B1"/>
    </sheetView>
  </sheetViews>
  <sheetFormatPr defaultRowHeight="15"/>
  <sheetData>
    <row r="1" spans="1:2">
      <c r="A1" s="40" t="s">
        <v>44</v>
      </c>
      <c r="B1" s="41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2016-01-25T19:07:26Z</dcterms:modified>
</cp:coreProperties>
</file>