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G54" i="1"/>
  <c r="G55"/>
  <c r="G56"/>
  <c r="E35"/>
  <c r="G48"/>
  <c r="E33"/>
  <c r="E62"/>
  <c r="E63"/>
  <c r="E64"/>
  <c r="E65"/>
  <c r="E66"/>
  <c r="E67"/>
  <c r="E68"/>
  <c r="E69"/>
  <c r="E70"/>
  <c r="F19"/>
  <c r="F20"/>
  <c r="F21"/>
  <c r="F22"/>
  <c r="F23"/>
  <c r="F24"/>
  <c r="F25"/>
  <c r="F26"/>
  <c r="F27"/>
  <c r="F28"/>
  <c r="F18"/>
  <c r="D71"/>
  <c r="C71"/>
  <c r="B71"/>
  <c r="G52" l="1"/>
  <c r="G53"/>
  <c r="G51"/>
  <c r="G57" s="1"/>
  <c r="E61" l="1"/>
  <c r="G47"/>
  <c r="E60"/>
  <c r="G50"/>
  <c r="G46"/>
  <c r="D57"/>
  <c r="E57"/>
  <c r="F33"/>
  <c r="C33" s="1"/>
  <c r="F34"/>
  <c r="F35"/>
  <c r="C35" s="1"/>
  <c r="F36"/>
  <c r="F37"/>
  <c r="F38"/>
  <c r="F39"/>
  <c r="F40"/>
  <c r="F41"/>
  <c r="F42"/>
  <c r="F32"/>
  <c r="D43"/>
  <c r="B43"/>
  <c r="E29"/>
  <c r="D29"/>
  <c r="C29"/>
  <c r="B29"/>
  <c r="C15"/>
  <c r="D15"/>
  <c r="E15"/>
  <c r="B15"/>
  <c r="C41" l="1"/>
  <c r="E41"/>
  <c r="C40"/>
  <c r="E40"/>
  <c r="C39"/>
  <c r="E39"/>
  <c r="C38"/>
  <c r="E38"/>
  <c r="C37"/>
  <c r="E37"/>
  <c r="C36"/>
  <c r="E36"/>
  <c r="C34"/>
  <c r="E34"/>
  <c r="C32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<sst xmlns="http://schemas.openxmlformats.org/spreadsheetml/2006/main" count="107" uniqueCount="49">
  <si>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</si>
  <si>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</si>
  <si>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</si>
  <si>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</si>
  <si>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</si>
  <si>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</si>
  <si>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</si>
  <si>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</si>
  <si>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</si>
  <si>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</si>
  <si>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</si>
  <si>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</si>
  <si>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</si>
  <si>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</si>
  <si>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</si>
  <si>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</si>
  <si>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</si>
  <si>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</si>
  <si>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</si>
  <si>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</si>
  <si>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</si>
  <si>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</si>
  <si>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</si>
  <si>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</si>
  <si>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</si>
  <si>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</si>
  <si>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</si>
  <si>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</si>
  <si>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</si>
  <si>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</si>
  <si>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</si>
  <si>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</si>
  <si>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</si>
  <si>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</si>
  <si>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</si>
  <si>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</si>
  <si>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</si>
  <si>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</si>
  <si>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</si>
  <si>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Pelo menos R$50 milhões voltam ao caixa do governo (Diário Catarinense - 08/01/2014); Poderes devolvem R$ 50 mi (Notícias do Dia - 09/01/2014); Tribunal de Justiça devolve R$ 50 milhões ao governo (Diário Catarinense - 16/01/2014); Tce rejeita contas de governador Celso ramos (Biguaçu em Foco - 21/01/2014)</t>
  </si>
  <si>
    <t>NÃO HOUVE</t>
  </si>
  <si>
    <t>TCE aponta irregularidades nas obras do cartão-postal (Diário Catarinense - 16/04/2014)</t>
  </si>
  <si>
    <t>Observatórios Sociais defendem conselheiros sem escolha política (Diário DC - 21/05/2014); Corrupção em alta (Notícias do Dia - 25/05/2014); Indicação política ameaçada (Notícias do Dia - 30/05/2014).</t>
  </si>
  <si>
    <t>Reembolso à cotisa não é controlado (Notícias do Dia - 03/06/2014); Tribunal da sociedade (Notícias do Dia - 04/06/2014); Cotisa refuta auditoria (Notícias do Dia - 04/06/2014).</t>
  </si>
  <si>
    <t>Cherem é escolhido novo conselheiro do TCE (Diário DC - 16/07/2014); TCE capacita agentes públicos (Jornal Sul Brasil - 17/07/2014).</t>
  </si>
  <si>
    <t>Tribunal de contas investiga casos de nepotismo na prefeitura de Imbituba (Jornal Popular Catarinense - 12/08/2014)</t>
  </si>
  <si>
    <t>SPU reivindica área da União (Notícia do Dia - 03/09/2014); Abastecimento em risco (Notícia do Dia - 08/09/2014).</t>
  </si>
  <si>
    <t>Tribunal de Contas condena vereadores (Jornal de Santa Catarina - 28/11/2014).</t>
  </si>
  <si>
    <t>-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</si>
</sst>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justify"/>
    </xf>
    <xf numFmtId="0" fontId="9" fillId="0" borderId="6" xfId="0" applyFont="1" applyBorder="1" applyAlignment="1">
      <alignment horizontal="justify" vertical="justify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51" workbookViewId="0">
      <selection activeCell="G51" sqref="G51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47" t="s">
        <v>10</v>
      </c>
      <c r="B1" s="47"/>
      <c r="C1" s="47"/>
      <c r="D1" s="47"/>
      <c r="E1" s="47"/>
      <c r="F1" s="47"/>
      <c r="G1" s="47"/>
    </row>
    <row r="2" spans="1:7" ht="20.100000000000001" customHeight="1" thickBot="1">
      <c r="A2" s="49" t="s">
        <v>28</v>
      </c>
      <c r="B2" s="49"/>
      <c r="C2" s="49"/>
      <c r="D2" s="49"/>
      <c r="E2" s="49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12</v>
      </c>
      <c r="C4" s="4">
        <v>15</v>
      </c>
      <c r="D4" s="4">
        <v>6</v>
      </c>
      <c r="E4" s="5">
        <v>32</v>
      </c>
    </row>
    <row r="5" spans="1:7">
      <c r="A5" s="11" t="s">
        <v>13</v>
      </c>
      <c r="B5" s="8">
        <v>10</v>
      </c>
      <c r="C5" s="8">
        <v>5</v>
      </c>
      <c r="D5" s="8">
        <v>11</v>
      </c>
      <c r="E5" s="16">
        <v>34</v>
      </c>
    </row>
    <row r="6" spans="1:7">
      <c r="A6" s="11" t="s">
        <v>14</v>
      </c>
      <c r="B6" s="8">
        <v>21</v>
      </c>
      <c r="C6" s="8">
        <v>4</v>
      </c>
      <c r="D6" s="8">
        <v>22</v>
      </c>
      <c r="E6" s="23">
        <v>74</v>
      </c>
    </row>
    <row r="7" spans="1:7">
      <c r="A7" s="11" t="s">
        <v>15</v>
      </c>
      <c r="B7" s="8">
        <v>28</v>
      </c>
      <c r="C7" s="8">
        <v>8</v>
      </c>
      <c r="D7" s="8">
        <v>28</v>
      </c>
      <c r="E7" s="16">
        <v>124</v>
      </c>
    </row>
    <row r="8" spans="1:7">
      <c r="A8" s="11" t="s">
        <v>16</v>
      </c>
      <c r="B8" s="8">
        <v>16</v>
      </c>
      <c r="C8" s="8">
        <v>3</v>
      </c>
      <c r="D8" s="8">
        <v>14</v>
      </c>
      <c r="E8" s="16">
        <v>92</v>
      </c>
    </row>
    <row r="9" spans="1:7">
      <c r="A9" s="11" t="s">
        <v>17</v>
      </c>
      <c r="B9" s="8">
        <v>26</v>
      </c>
      <c r="C9" s="8">
        <v>2</v>
      </c>
      <c r="D9" s="8">
        <v>20</v>
      </c>
      <c r="E9" s="16">
        <v>204</v>
      </c>
    </row>
    <row r="10" spans="1:7">
      <c r="A10" s="11" t="s">
        <v>18</v>
      </c>
      <c r="B10" s="8">
        <v>17</v>
      </c>
      <c r="C10" s="8">
        <v>3</v>
      </c>
      <c r="D10" s="8">
        <v>13</v>
      </c>
      <c r="E10" s="27">
        <v>67</v>
      </c>
    </row>
    <row r="11" spans="1:7">
      <c r="A11" s="11" t="s">
        <v>19</v>
      </c>
      <c r="B11" s="8">
        <v>15</v>
      </c>
      <c r="C11" s="8">
        <v>4</v>
      </c>
      <c r="D11" s="8">
        <v>14</v>
      </c>
      <c r="E11" s="16">
        <v>177</v>
      </c>
    </row>
    <row r="12" spans="1:7">
      <c r="A12" s="11" t="s">
        <v>20</v>
      </c>
      <c r="B12" s="8">
        <v>12</v>
      </c>
      <c r="C12" s="8">
        <v>4</v>
      </c>
      <c r="D12" s="8">
        <v>11</v>
      </c>
      <c r="E12" s="16">
        <v>151</v>
      </c>
    </row>
    <row r="13" spans="1:7">
      <c r="A13" s="11" t="s">
        <v>21</v>
      </c>
      <c r="B13" s="8">
        <v>20</v>
      </c>
      <c r="C13" s="8">
        <v>5</v>
      </c>
      <c r="D13" s="8">
        <v>18</v>
      </c>
      <c r="E13" s="30">
        <v>69</v>
      </c>
    </row>
    <row r="14" spans="1:7" ht="15.75" thickBot="1">
      <c r="A14" s="12" t="s">
        <v>22</v>
      </c>
      <c r="B14" s="9"/>
      <c r="C14" s="9"/>
      <c r="D14" s="9"/>
      <c r="E14" s="31"/>
    </row>
    <row r="15" spans="1:7" ht="15.75" thickBot="1">
      <c r="A15" s="13" t="s">
        <v>8</v>
      </c>
      <c r="B15" s="6">
        <f>SUM(B4:B14)</f>
        <v>177</v>
      </c>
      <c r="C15" s="6">
        <f t="shared" ref="C15:D15" si="0">SUM(C4:C14)</f>
        <v>53</v>
      </c>
      <c r="D15" s="6">
        <f t="shared" si="0"/>
        <v>157</v>
      </c>
      <c r="E15" s="17">
        <f>SUM(E4:E14)</f>
        <v>1024</v>
      </c>
    </row>
    <row r="16" spans="1:7" ht="20.100000000000001" customHeight="1" thickBot="1">
      <c r="A16" s="49" t="s">
        <v>29</v>
      </c>
      <c r="B16" s="49"/>
      <c r="C16" s="49"/>
      <c r="D16" s="49"/>
      <c r="E16" s="49"/>
      <c r="F16" s="49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256</v>
      </c>
      <c r="C18" s="4">
        <v>24</v>
      </c>
      <c r="D18" s="4">
        <v>15</v>
      </c>
      <c r="E18" s="4">
        <v>3</v>
      </c>
      <c r="F18" s="19">
        <f>SUM(B18:E18)</f>
        <v>298</v>
      </c>
    </row>
    <row r="19" spans="1:6">
      <c r="A19" s="11" t="s">
        <v>13</v>
      </c>
      <c r="B19" s="8">
        <v>81</v>
      </c>
      <c r="C19" s="8">
        <v>21</v>
      </c>
      <c r="D19" s="8">
        <v>4</v>
      </c>
      <c r="E19" s="8">
        <v>3</v>
      </c>
      <c r="F19" s="19">
        <f t="shared" ref="F19:F28" si="1">SUM(B19:E19)</f>
        <v>109</v>
      </c>
    </row>
    <row r="20" spans="1:6">
      <c r="A20" s="11" t="s">
        <v>14</v>
      </c>
      <c r="B20" s="8">
        <v>27</v>
      </c>
      <c r="C20" s="8">
        <v>15</v>
      </c>
      <c r="D20" s="8">
        <v>6</v>
      </c>
      <c r="E20" s="8">
        <v>1</v>
      </c>
      <c r="F20" s="19">
        <f t="shared" si="1"/>
        <v>49</v>
      </c>
    </row>
    <row r="21" spans="1:6">
      <c r="A21" s="11" t="s">
        <v>15</v>
      </c>
      <c r="B21" s="8">
        <v>37</v>
      </c>
      <c r="C21" s="8">
        <v>17</v>
      </c>
      <c r="D21" s="8">
        <v>6</v>
      </c>
      <c r="E21" s="8">
        <v>2</v>
      </c>
      <c r="F21" s="19">
        <f t="shared" si="1"/>
        <v>62</v>
      </c>
    </row>
    <row r="22" spans="1:6">
      <c r="A22" s="11" t="s">
        <v>16</v>
      </c>
      <c r="B22" s="8">
        <v>77</v>
      </c>
      <c r="C22" s="8">
        <v>31</v>
      </c>
      <c r="D22" s="8">
        <v>10</v>
      </c>
      <c r="E22" s="8">
        <v>4</v>
      </c>
      <c r="F22" s="19">
        <f t="shared" si="1"/>
        <v>122</v>
      </c>
    </row>
    <row r="23" spans="1:6">
      <c r="A23" s="11" t="s">
        <v>17</v>
      </c>
      <c r="B23" s="8">
        <v>308</v>
      </c>
      <c r="C23" s="8">
        <v>74</v>
      </c>
      <c r="D23" s="8">
        <v>29</v>
      </c>
      <c r="E23" s="8">
        <v>5</v>
      </c>
      <c r="F23" s="19">
        <f t="shared" si="1"/>
        <v>416</v>
      </c>
    </row>
    <row r="24" spans="1:6">
      <c r="A24" s="11" t="s">
        <v>18</v>
      </c>
      <c r="B24" s="8">
        <v>41</v>
      </c>
      <c r="C24" s="8">
        <v>34</v>
      </c>
      <c r="D24" s="8">
        <v>9</v>
      </c>
      <c r="E24" s="8">
        <v>4</v>
      </c>
      <c r="F24" s="19">
        <f t="shared" si="1"/>
        <v>88</v>
      </c>
    </row>
    <row r="25" spans="1:6">
      <c r="A25" s="11" t="s">
        <v>19</v>
      </c>
      <c r="B25" s="8">
        <v>48</v>
      </c>
      <c r="C25" s="8">
        <v>14</v>
      </c>
      <c r="D25" s="8">
        <v>5</v>
      </c>
      <c r="E25" s="8">
        <v>1</v>
      </c>
      <c r="F25" s="19">
        <f t="shared" si="1"/>
        <v>68</v>
      </c>
    </row>
    <row r="26" spans="1:6">
      <c r="A26" s="11" t="s">
        <v>20</v>
      </c>
      <c r="B26" s="8">
        <v>17</v>
      </c>
      <c r="C26" s="8">
        <v>21</v>
      </c>
      <c r="D26" s="8">
        <v>7</v>
      </c>
      <c r="E26" s="8">
        <v>0</v>
      </c>
      <c r="F26" s="19">
        <f t="shared" si="1"/>
        <v>45</v>
      </c>
    </row>
    <row r="27" spans="1:6">
      <c r="A27" s="11" t="s">
        <v>21</v>
      </c>
      <c r="B27" s="8">
        <v>137</v>
      </c>
      <c r="C27" s="8">
        <v>31</v>
      </c>
      <c r="D27" s="8">
        <v>30</v>
      </c>
      <c r="E27" s="8">
        <v>1</v>
      </c>
      <c r="F27" s="19">
        <f t="shared" si="1"/>
        <v>199</v>
      </c>
    </row>
    <row r="28" spans="1:6" ht="15.75" thickBot="1">
      <c r="A28" s="12" t="s">
        <v>22</v>
      </c>
      <c r="B28" s="9"/>
      <c r="C28" s="9"/>
      <c r="D28" s="9"/>
      <c r="E28" s="9"/>
      <c r="F28" s="19">
        <f t="shared" si="1"/>
        <v>0</v>
      </c>
    </row>
    <row r="29" spans="1:6" ht="15.75" thickBot="1">
      <c r="A29" s="13" t="s">
        <v>8</v>
      </c>
      <c r="B29" s="6">
        <f>SUM(B18:B28)</f>
        <v>1029</v>
      </c>
      <c r="C29" s="6">
        <f t="shared" ref="C29" si="2">SUM(C18:C28)</f>
        <v>282</v>
      </c>
      <c r="D29" s="6">
        <f t="shared" ref="D29" si="3">SUM(D18:D28)</f>
        <v>121</v>
      </c>
      <c r="E29" s="6">
        <f t="shared" ref="E29" si="4">SUM(E18:E28)</f>
        <v>24</v>
      </c>
      <c r="F29" s="20">
        <f>SUM(F18:F28)</f>
        <v>1456</v>
      </c>
    </row>
    <row r="30" spans="1:6" ht="19.5" customHeight="1" thickBot="1">
      <c r="A30" s="48" t="s">
        <v>33</v>
      </c>
      <c r="B30" s="48"/>
      <c r="C30" s="48"/>
      <c r="D30" s="48"/>
      <c r="E30" s="48"/>
      <c r="F30" s="48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325</v>
      </c>
      <c r="C32" s="24">
        <f t="shared" ref="C32:C41" si="5">(B32/F32)*100</f>
        <v>98.484848484848484</v>
      </c>
      <c r="D32" s="4">
        <v>5</v>
      </c>
      <c r="E32" s="24">
        <f t="shared" ref="E32:E41" si="6">(D32/F32)*100</f>
        <v>1.5151515151515151</v>
      </c>
      <c r="F32" s="5">
        <f>B32+D32</f>
        <v>330</v>
      </c>
    </row>
    <row r="33" spans="1:7">
      <c r="A33" s="11" t="s">
        <v>13</v>
      </c>
      <c r="B33" s="8">
        <v>141</v>
      </c>
      <c r="C33" s="24">
        <f t="shared" si="5"/>
        <v>98.6013986013986</v>
      </c>
      <c r="D33" s="8">
        <v>2</v>
      </c>
      <c r="E33" s="24">
        <f t="shared" si="6"/>
        <v>1.3986013986013985</v>
      </c>
      <c r="F33" s="14">
        <f t="shared" ref="F33:F42" si="7">B33+D33</f>
        <v>143</v>
      </c>
    </row>
    <row r="34" spans="1:7">
      <c r="A34" s="11" t="s">
        <v>14</v>
      </c>
      <c r="B34" s="8">
        <v>121</v>
      </c>
      <c r="C34" s="24">
        <f t="shared" si="5"/>
        <v>98.373983739837399</v>
      </c>
      <c r="D34" s="8">
        <v>2</v>
      </c>
      <c r="E34" s="24">
        <f t="shared" si="6"/>
        <v>1.6260162601626018</v>
      </c>
      <c r="F34" s="14">
        <f t="shared" si="7"/>
        <v>123</v>
      </c>
    </row>
    <row r="35" spans="1:7">
      <c r="A35" s="11" t="s">
        <v>15</v>
      </c>
      <c r="B35" s="8">
        <v>179</v>
      </c>
      <c r="C35" s="24">
        <f t="shared" si="5"/>
        <v>96.236559139784944</v>
      </c>
      <c r="D35" s="8">
        <v>7</v>
      </c>
      <c r="E35" s="24">
        <f t="shared" si="6"/>
        <v>3.763440860215054</v>
      </c>
      <c r="F35" s="14">
        <f t="shared" si="7"/>
        <v>186</v>
      </c>
    </row>
    <row r="36" spans="1:7">
      <c r="A36" s="11" t="s">
        <v>16</v>
      </c>
      <c r="B36" s="8">
        <v>210</v>
      </c>
      <c r="C36" s="24">
        <f t="shared" si="5"/>
        <v>98.130841121495322</v>
      </c>
      <c r="D36" s="8">
        <v>4</v>
      </c>
      <c r="E36" s="24">
        <f t="shared" si="6"/>
        <v>1.8691588785046727</v>
      </c>
      <c r="F36" s="14">
        <f t="shared" si="7"/>
        <v>214</v>
      </c>
    </row>
    <row r="37" spans="1:7">
      <c r="A37" s="11" t="s">
        <v>17</v>
      </c>
      <c r="B37" s="8">
        <v>604</v>
      </c>
      <c r="C37" s="24">
        <f t="shared" si="5"/>
        <v>97.41935483870968</v>
      </c>
      <c r="D37" s="8">
        <v>16</v>
      </c>
      <c r="E37" s="24">
        <f t="shared" si="6"/>
        <v>2.5806451612903225</v>
      </c>
      <c r="F37" s="14">
        <f t="shared" si="7"/>
        <v>620</v>
      </c>
    </row>
    <row r="38" spans="1:7">
      <c r="A38" s="11" t="s">
        <v>18</v>
      </c>
      <c r="B38" s="8">
        <v>155</v>
      </c>
      <c r="C38" s="24">
        <f t="shared" si="5"/>
        <v>100</v>
      </c>
      <c r="D38" s="8">
        <v>0</v>
      </c>
      <c r="E38" s="24">
        <f t="shared" si="6"/>
        <v>0</v>
      </c>
      <c r="F38" s="14">
        <f t="shared" si="7"/>
        <v>155</v>
      </c>
    </row>
    <row r="39" spans="1:7">
      <c r="A39" s="11" t="s">
        <v>19</v>
      </c>
      <c r="B39" s="8">
        <v>245</v>
      </c>
      <c r="C39" s="24">
        <f t="shared" si="5"/>
        <v>100</v>
      </c>
      <c r="D39" s="8">
        <v>0</v>
      </c>
      <c r="E39" s="24">
        <f t="shared" si="6"/>
        <v>0</v>
      </c>
      <c r="F39" s="14">
        <f t="shared" si="7"/>
        <v>245</v>
      </c>
    </row>
    <row r="40" spans="1:7">
      <c r="A40" s="11" t="s">
        <v>20</v>
      </c>
      <c r="B40" s="8">
        <v>196</v>
      </c>
      <c r="C40" s="24">
        <f t="shared" si="5"/>
        <v>100</v>
      </c>
      <c r="D40" s="8">
        <v>0</v>
      </c>
      <c r="E40" s="24">
        <f t="shared" si="6"/>
        <v>0</v>
      </c>
      <c r="F40" s="14">
        <f t="shared" si="7"/>
        <v>196</v>
      </c>
    </row>
    <row r="41" spans="1:7">
      <c r="A41" s="11" t="s">
        <v>21</v>
      </c>
      <c r="B41" s="8">
        <v>267</v>
      </c>
      <c r="C41" s="24">
        <f t="shared" si="5"/>
        <v>99.626865671641795</v>
      </c>
      <c r="D41" s="8">
        <v>1</v>
      </c>
      <c r="E41" s="24">
        <f t="shared" si="6"/>
        <v>0.37313432835820892</v>
      </c>
      <c r="F41" s="14">
        <f t="shared" si="7"/>
        <v>268</v>
      </c>
    </row>
    <row r="42" spans="1:7" ht="15.75" thickBot="1">
      <c r="A42" s="12" t="s">
        <v>22</v>
      </c>
      <c r="B42" s="9"/>
      <c r="C42" s="24"/>
      <c r="D42" s="9"/>
      <c r="E42" s="33"/>
      <c r="F42" s="15">
        <f t="shared" si="7"/>
        <v>0</v>
      </c>
    </row>
    <row r="43" spans="1:7" ht="15.75" thickBot="1">
      <c r="A43" s="13" t="s">
        <v>8</v>
      </c>
      <c r="B43" s="6">
        <f>SUM(B32:B42)</f>
        <v>2443</v>
      </c>
      <c r="C43" s="25">
        <f>(B43/F43)*100</f>
        <v>98.508064516129039</v>
      </c>
      <c r="D43" s="6">
        <f t="shared" ref="D43" si="8">SUM(D32:D42)</f>
        <v>37</v>
      </c>
      <c r="E43" s="25">
        <f>(D43/F43)*100</f>
        <v>1.4919354838709677</v>
      </c>
      <c r="F43" s="7">
        <f t="shared" ref="F43" si="9">SUM(F32:F42)</f>
        <v>2480</v>
      </c>
    </row>
    <row r="44" spans="1:7" ht="19.5" customHeight="1" thickBot="1">
      <c r="A44" s="48" t="s">
        <v>3</v>
      </c>
      <c r="B44" s="48"/>
      <c r="C44" s="48"/>
      <c r="D44" s="48"/>
      <c r="E44" s="48"/>
      <c r="F44" s="48"/>
      <c r="G44" s="48"/>
    </row>
    <row r="45" spans="1:7" ht="34.5" customHeight="1" thickBot="1">
      <c r="A45" s="1" t="s">
        <v>11</v>
      </c>
      <c r="B45" s="52" t="s">
        <v>4</v>
      </c>
      <c r="C45" s="53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>
      <c r="A46" s="10" t="s">
        <v>12</v>
      </c>
      <c r="B46" s="54" t="s">
        <v>39</v>
      </c>
      <c r="C46" s="55"/>
      <c r="D46" s="4">
        <v>4</v>
      </c>
      <c r="E46" s="5">
        <v>0</v>
      </c>
      <c r="F46" s="5">
        <v>0</v>
      </c>
      <c r="G46" s="21">
        <f>SUM(C46:F46)</f>
        <v>4</v>
      </c>
    </row>
    <row r="47" spans="1:7" ht="15.75" thickBot="1">
      <c r="A47" s="11" t="s">
        <v>13</v>
      </c>
      <c r="B47" s="40" t="s">
        <v>40</v>
      </c>
      <c r="C47" s="41"/>
      <c r="D47" s="35">
        <v>0</v>
      </c>
      <c r="E47" s="34">
        <v>0</v>
      </c>
      <c r="F47" s="34">
        <v>0</v>
      </c>
      <c r="G47" s="34">
        <f>SUM(C47:F47)</f>
        <v>0</v>
      </c>
    </row>
    <row r="48" spans="1:7" ht="38.25" customHeight="1" thickBot="1">
      <c r="A48" s="11" t="s">
        <v>14</v>
      </c>
      <c r="B48" s="50" t="s">
        <v>41</v>
      </c>
      <c r="C48" s="51"/>
      <c r="D48" s="35">
        <v>1</v>
      </c>
      <c r="E48" s="14">
        <v>0</v>
      </c>
      <c r="F48" s="14">
        <v>0</v>
      </c>
      <c r="G48" s="21">
        <f>SUM(C48:F48)</f>
        <v>1</v>
      </c>
    </row>
    <row r="49" spans="1:7" ht="69" customHeight="1">
      <c r="A49" s="11" t="s">
        <v>15</v>
      </c>
      <c r="B49" s="50" t="s">
        <v>42</v>
      </c>
      <c r="C49" s="51"/>
      <c r="D49" s="35">
        <v>0</v>
      </c>
      <c r="E49" s="36">
        <v>1</v>
      </c>
      <c r="F49" s="36">
        <v>2</v>
      </c>
      <c r="G49" s="21">
        <v>3</v>
      </c>
    </row>
    <row r="50" spans="1:7" ht="55.5" customHeight="1">
      <c r="A50" s="11" t="s">
        <v>16</v>
      </c>
      <c r="B50" s="50" t="s">
        <v>43</v>
      </c>
      <c r="C50" s="51"/>
      <c r="D50" s="8">
        <v>0</v>
      </c>
      <c r="E50" s="14">
        <v>3</v>
      </c>
      <c r="F50" s="14">
        <v>0</v>
      </c>
      <c r="G50" s="14">
        <f t="shared" ref="G50" si="10">C50+E50</f>
        <v>3</v>
      </c>
    </row>
    <row r="51" spans="1:7" ht="52.5" customHeight="1">
      <c r="A51" s="11" t="s">
        <v>17</v>
      </c>
      <c r="B51" s="50" t="s">
        <v>44</v>
      </c>
      <c r="C51" s="51"/>
      <c r="D51" s="8">
        <v>1</v>
      </c>
      <c r="E51" s="14">
        <v>1</v>
      </c>
      <c r="F51" s="37" t="s">
        <v>48</v>
      </c>
      <c r="G51" s="14">
        <f>SUM(D51:F51)</f>
        <v>2</v>
      </c>
    </row>
    <row r="52" spans="1:7" ht="40.5" customHeight="1">
      <c r="A52" s="11" t="s">
        <v>18</v>
      </c>
      <c r="B52" s="50" t="s">
        <v>45</v>
      </c>
      <c r="C52" s="51"/>
      <c r="D52" s="8"/>
      <c r="E52" s="14">
        <v>1</v>
      </c>
      <c r="F52" s="14"/>
      <c r="G52" s="26">
        <f t="shared" ref="G52:G56" si="11">SUM(D52:F52)</f>
        <v>1</v>
      </c>
    </row>
    <row r="53" spans="1:7" ht="36.75" customHeight="1">
      <c r="A53" s="11" t="s">
        <v>19</v>
      </c>
      <c r="B53" s="50" t="s">
        <v>46</v>
      </c>
      <c r="C53" s="51"/>
      <c r="D53" s="8"/>
      <c r="E53" s="14">
        <v>2</v>
      </c>
      <c r="F53" s="14"/>
      <c r="G53" s="26">
        <f t="shared" si="11"/>
        <v>2</v>
      </c>
    </row>
    <row r="54" spans="1:7">
      <c r="A54" s="11" t="s">
        <v>20</v>
      </c>
      <c r="B54" s="40" t="s">
        <v>40</v>
      </c>
      <c r="C54" s="41"/>
      <c r="D54" s="35">
        <v>0</v>
      </c>
      <c r="E54" s="37">
        <v>0</v>
      </c>
      <c r="F54" s="37">
        <v>0</v>
      </c>
      <c r="G54" s="37">
        <f t="shared" si="11"/>
        <v>0</v>
      </c>
    </row>
    <row r="55" spans="1:7" ht="31.5" customHeight="1">
      <c r="A55" s="11" t="s">
        <v>21</v>
      </c>
      <c r="B55" s="56" t="s">
        <v>47</v>
      </c>
      <c r="C55" s="57"/>
      <c r="D55" s="8"/>
      <c r="E55" s="30">
        <v>1</v>
      </c>
      <c r="F55" s="30"/>
      <c r="G55" s="37">
        <f t="shared" si="11"/>
        <v>1</v>
      </c>
    </row>
    <row r="56" spans="1:7" ht="15.75" thickBot="1">
      <c r="A56" s="12" t="s">
        <v>22</v>
      </c>
      <c r="B56" s="42"/>
      <c r="C56" s="43"/>
      <c r="D56" s="9"/>
      <c r="E56" s="32"/>
      <c r="F56" s="32"/>
      <c r="G56" s="37">
        <f t="shared" si="11"/>
        <v>0</v>
      </c>
    </row>
    <row r="57" spans="1:7" ht="15.75" thickBot="1">
      <c r="A57" s="13" t="s">
        <v>8</v>
      </c>
      <c r="B57" s="44"/>
      <c r="C57" s="45"/>
      <c r="D57" s="6">
        <f t="shared" ref="D57" si="12">SUM(D46:D56)</f>
        <v>6</v>
      </c>
      <c r="E57" s="7">
        <f t="shared" ref="E57:F57" si="13">SUM(E46:E56)</f>
        <v>9</v>
      </c>
      <c r="F57" s="7">
        <f t="shared" si="13"/>
        <v>2</v>
      </c>
      <c r="G57" s="7">
        <f>SUM(G46:G56)</f>
        <v>17</v>
      </c>
    </row>
    <row r="58" spans="1:7" ht="19.5" customHeight="1" thickBot="1">
      <c r="A58" s="48" t="s">
        <v>34</v>
      </c>
      <c r="B58" s="48"/>
      <c r="C58" s="48"/>
      <c r="D58" s="48"/>
      <c r="E58" s="48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17</v>
      </c>
      <c r="C60" s="4">
        <v>1</v>
      </c>
      <c r="D60" s="4">
        <v>29</v>
      </c>
      <c r="E60" s="28">
        <f>SUM(A60:D60)</f>
        <v>47</v>
      </c>
    </row>
    <row r="61" spans="1:7">
      <c r="A61" s="11" t="s">
        <v>13</v>
      </c>
      <c r="B61" s="8">
        <v>15</v>
      </c>
      <c r="C61" s="8">
        <v>0</v>
      </c>
      <c r="D61" s="8">
        <v>33</v>
      </c>
      <c r="E61" s="29">
        <f>SUM(A61:D61)</f>
        <v>48</v>
      </c>
    </row>
    <row r="62" spans="1:7">
      <c r="A62" s="11" t="s">
        <v>14</v>
      </c>
      <c r="B62" s="8">
        <v>27</v>
      </c>
      <c r="C62" s="8">
        <v>7</v>
      </c>
      <c r="D62" s="8">
        <v>46</v>
      </c>
      <c r="E62" s="29">
        <f t="shared" ref="E62:E70" si="14">SUM(A62:D62)</f>
        <v>80</v>
      </c>
    </row>
    <row r="63" spans="1:7">
      <c r="A63" s="11" t="s">
        <v>15</v>
      </c>
      <c r="B63" s="8">
        <v>37</v>
      </c>
      <c r="C63" s="8">
        <v>5</v>
      </c>
      <c r="D63" s="8">
        <v>59</v>
      </c>
      <c r="E63" s="29">
        <f t="shared" si="14"/>
        <v>101</v>
      </c>
    </row>
    <row r="64" spans="1:7">
      <c r="A64" s="11" t="s">
        <v>16</v>
      </c>
      <c r="B64" s="8">
        <v>25</v>
      </c>
      <c r="C64" s="8">
        <v>2</v>
      </c>
      <c r="D64" s="8">
        <v>35</v>
      </c>
      <c r="E64" s="29">
        <f t="shared" si="14"/>
        <v>62</v>
      </c>
    </row>
    <row r="65" spans="1:7">
      <c r="A65" s="11" t="s">
        <v>17</v>
      </c>
      <c r="B65" s="8">
        <v>32</v>
      </c>
      <c r="C65" s="8">
        <v>5</v>
      </c>
      <c r="D65" s="8">
        <v>52</v>
      </c>
      <c r="E65" s="29">
        <f t="shared" si="14"/>
        <v>89</v>
      </c>
    </row>
    <row r="66" spans="1:7">
      <c r="A66" s="11" t="s">
        <v>18</v>
      </c>
      <c r="B66" s="8">
        <v>26</v>
      </c>
      <c r="C66" s="8">
        <v>2</v>
      </c>
      <c r="D66" s="8">
        <v>32</v>
      </c>
      <c r="E66" s="29">
        <f t="shared" si="14"/>
        <v>60</v>
      </c>
    </row>
    <row r="67" spans="1:7">
      <c r="A67" s="11" t="s">
        <v>19</v>
      </c>
      <c r="B67" s="8">
        <v>29</v>
      </c>
      <c r="C67" s="8">
        <v>2</v>
      </c>
      <c r="D67" s="8">
        <v>44</v>
      </c>
      <c r="E67" s="29">
        <f t="shared" si="14"/>
        <v>75</v>
      </c>
    </row>
    <row r="68" spans="1:7">
      <c r="A68" s="11" t="s">
        <v>20</v>
      </c>
      <c r="B68" s="8">
        <v>27</v>
      </c>
      <c r="C68" s="8">
        <v>6</v>
      </c>
      <c r="D68" s="8">
        <v>30</v>
      </c>
      <c r="E68" s="29">
        <f t="shared" si="14"/>
        <v>63</v>
      </c>
    </row>
    <row r="69" spans="1:7">
      <c r="A69" s="11" t="s">
        <v>21</v>
      </c>
      <c r="B69" s="8">
        <v>30</v>
      </c>
      <c r="C69" s="8">
        <v>5</v>
      </c>
      <c r="D69" s="8">
        <v>31</v>
      </c>
      <c r="E69" s="29">
        <f t="shared" si="14"/>
        <v>66</v>
      </c>
    </row>
    <row r="70" spans="1:7" ht="15.75" thickBot="1">
      <c r="A70" s="12" t="s">
        <v>22</v>
      </c>
      <c r="B70" s="9"/>
      <c r="C70" s="9"/>
      <c r="D70" s="9"/>
      <c r="E70" s="29">
        <f t="shared" si="14"/>
        <v>0</v>
      </c>
    </row>
    <row r="71" spans="1:7" ht="15.75" thickBot="1">
      <c r="A71" s="13" t="s">
        <v>8</v>
      </c>
      <c r="B71" s="6">
        <f>SUM(B59:B70)</f>
        <v>265</v>
      </c>
      <c r="C71" s="6">
        <f>SUM(C59:C70)</f>
        <v>35</v>
      </c>
      <c r="D71" s="6">
        <f>SUM(D59:D70)</f>
        <v>391</v>
      </c>
      <c r="E71" s="6">
        <f>SUM(E60:E70)</f>
        <v>691</v>
      </c>
    </row>
    <row r="72" spans="1:7" ht="15.75" thickBot="1">
      <c r="A72" s="46" t="s">
        <v>37</v>
      </c>
      <c r="B72" s="46"/>
      <c r="C72" s="46"/>
      <c r="D72" s="46"/>
      <c r="E72" s="46"/>
      <c r="F72" s="22"/>
      <c r="G72" s="22"/>
    </row>
    <row r="73" spans="1:7">
      <c r="A73" s="38" t="s">
        <v>9</v>
      </c>
      <c r="B73" s="38"/>
      <c r="C73" s="38"/>
      <c r="D73" s="38"/>
      <c r="E73" s="38"/>
      <c r="F73" s="39"/>
      <c r="G73" s="39"/>
    </row>
  </sheetData>
  <sheetProtection password="C76B" sheet="1" objects="1" scenarios="1"/>
  <mergeCells count="21">
    <mergeCell ref="A1:G1"/>
    <mergeCell ref="A30:F30"/>
    <mergeCell ref="A2:E2"/>
    <mergeCell ref="A16:F16"/>
    <mergeCell ref="A58:E58"/>
    <mergeCell ref="B49:C49"/>
    <mergeCell ref="B50:C50"/>
    <mergeCell ref="B51:C51"/>
    <mergeCell ref="B52:C52"/>
    <mergeCell ref="B53:C53"/>
    <mergeCell ref="A44:G44"/>
    <mergeCell ref="B45:C45"/>
    <mergeCell ref="B46:C46"/>
    <mergeCell ref="B47:C47"/>
    <mergeCell ref="B48:C48"/>
    <mergeCell ref="A73:G73"/>
    <mergeCell ref="B54:C54"/>
    <mergeCell ref="B55:C55"/>
    <mergeCell ref="B56:C56"/>
    <mergeCell ref="B57:C57"/>
    <mergeCell ref="A72:E7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2014-12-10T20:44:02Z</dcterms:modified>
</cp:coreProperties>
</file>