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8 TABELAS AGO\"/>
    </mc:Choice>
  </mc:AlternateContent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E49" i="1" l="1"/>
  <c r="G39" i="1"/>
  <c r="F29" i="1"/>
  <c r="C29" i="1" s="1"/>
  <c r="E29" i="1"/>
  <c r="F19" i="1"/>
  <c r="E48" i="1" l="1"/>
  <c r="G38" i="1"/>
  <c r="F28" i="1"/>
  <c r="C28" i="1" s="1"/>
  <c r="E28" i="1"/>
  <c r="F18" i="1"/>
  <c r="E47" i="1" l="1"/>
  <c r="G37" i="1"/>
  <c r="F27" i="1"/>
  <c r="C27" i="1" s="1"/>
  <c r="E27" i="1"/>
  <c r="F17" i="1"/>
  <c r="E46" i="1" l="1"/>
  <c r="G36" i="1"/>
  <c r="F26" i="1"/>
  <c r="E26" i="1" s="1"/>
  <c r="F16" i="1"/>
  <c r="C26" i="1" l="1"/>
  <c r="E45" i="1"/>
  <c r="G35" i="1"/>
  <c r="F25" i="1"/>
  <c r="C25" i="1" s="1"/>
  <c r="F15" i="1"/>
  <c r="C11" i="1"/>
  <c r="D11" i="1"/>
  <c r="E11" i="1"/>
  <c r="B11" i="1"/>
  <c r="E25" i="1" l="1"/>
  <c r="D51" i="1"/>
  <c r="B51" i="1"/>
  <c r="E50" i="1"/>
  <c r="E51" i="1" s="1"/>
  <c r="G40" i="1"/>
  <c r="G41" i="1" s="1"/>
  <c r="D31" i="1"/>
  <c r="B31" i="1"/>
  <c r="F30" i="1"/>
  <c r="E30" i="1" s="1"/>
  <c r="C21" i="1"/>
  <c r="D21" i="1"/>
  <c r="E21" i="1"/>
  <c r="B21" i="1"/>
  <c r="F20" i="1"/>
  <c r="F21" i="1" s="1"/>
  <c r="F31" i="1" l="1"/>
  <c r="C31" i="1" s="1"/>
  <c r="C30" i="1"/>
  <c r="E44" i="1"/>
  <c r="F24" i="1"/>
  <c r="C24" i="1" s="1"/>
  <c r="F14" i="1"/>
  <c r="E24" i="1" l="1"/>
  <c r="G34" i="1"/>
  <c r="C51" i="1" l="1"/>
  <c r="D41" i="1" l="1"/>
  <c r="E41" i="1"/>
  <c r="F41" i="1" l="1"/>
  <c r="E31" i="1" l="1"/>
</calcChain>
</file>

<file path=xl/sharedStrings.xml><?xml version="1.0" encoding="utf-8"?>
<sst xmlns="http://schemas.openxmlformats.org/spreadsheetml/2006/main" count="84" uniqueCount="42">
  <si>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</si>
  <si>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</si>
  <si>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</si>
  <si>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</si>
  <si>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</si>
  <si>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</si>
  <si>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</si>
  <si>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</si>
  <si>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</si>
  <si>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</si>
  <si>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</si>
  <si>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</si>
  <si>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</si>
  <si>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</si>
  <si>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</si>
  <si>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</si>
  <si>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</si>
  <si>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</si>
  <si>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</si>
  <si>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</si>
  <si>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</si>
  <si>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</si>
  <si>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</si>
  <si>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</si>
  <si>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</si>
  <si>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</si>
  <si>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</si>
  <si>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Detran de SC só pune 1,6% dos motoristas com mais de 20 pontos (Diário Catarinense - 21/09/2015</t>
  </si>
  <si>
    <t>Materiais aproveitados
pela imprensa</t>
  </si>
  <si>
    <t>JAN-FEV</t>
  </si>
  <si>
    <t>Execução de obras nas pontes é urgente (Notícias do Dia - 08/02/2018); Prefeitura envia projeto ao TCE (A Notícia - 22/02/2018).</t>
  </si>
  <si>
    <t>MAR</t>
  </si>
  <si>
    <t>Câmara regulamenta mudança nas regras para o pagamento de diárias (Jornal de Santa Catarina - 07/03/2018)</t>
  </si>
  <si>
    <t>ABR</t>
  </si>
  <si>
    <t>Construção da Ponte Norte-Sul tem novo pedido de suspensão (Jornal de Santa Catarina - 03/04/2018); Multas de trânsito passam por fiscalização do TCE (A Notícia - 16/04/2018).</t>
  </si>
  <si>
    <t>MAI</t>
  </si>
  <si>
    <t>-</t>
  </si>
  <si>
    <t>JUN</t>
  </si>
  <si>
    <t>Licitação emperra reforma das pontes - Recuperação das pontes esbarra nas licitações (Notícias do Dia - 04/06/18); TCE analisa contas de Colombo - Contas 2017 (Notícias do Dia - 06/06/18); TCE-SC aprova contas do último ano de Colombo (Diário Catarinense - 07/06/18); TCE aponta inadimplência de 50% na cobrança do pedágio (Diário Catarinense - 25/06/18); TCE conclui auditoria na TPA de Bombinhas (Jornal de Santa Catarina - 25/06/2018).</t>
  </si>
  <si>
    <t>JUL</t>
  </si>
  <si>
    <t>AGO</t>
  </si>
  <si>
    <t>Licitação avança (Notícias do Dia - 10/08/2018); Fichas sujas denunciadas (Notícias do Dia - 12/09/2018); Novo papel (Notícias do Dia - 14/08/2018); O impasse envolvendo a licitação da água (Jornal de Santa Catarina - 16/08/2018);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</si>
</sst>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4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5" borderId="12" xfId="0" applyFont="1" applyFill="1" applyBorder="1" applyAlignment="1">
      <alignment horizontal="left" vertical="center" inden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0" fontId="0" fillId="0" borderId="0" xfId="0" applyBorder="1"/>
    <xf numFmtId="2" fontId="3" fillId="0" borderId="10" xfId="0" applyNumberFormat="1" applyFont="1" applyBorder="1" applyAlignment="1">
      <alignment horizontal="center" vertical="center" wrapText="1"/>
    </xf>
    <xf numFmtId="2" fontId="3" fillId="5" borderId="13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center" vertical="center" wrapText="1"/>
    </xf>
    <xf numFmtId="2" fontId="3" fillId="5" borderId="20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right" vertical="center" wrapText="1" indent="9"/>
    </xf>
    <xf numFmtId="0" fontId="7" fillId="0" borderId="22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indent="1"/>
    </xf>
    <xf numFmtId="0" fontId="3" fillId="0" borderId="25" xfId="0" applyFont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2" fontId="3" fillId="0" borderId="27" xfId="0" applyNumberFormat="1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5" borderId="14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justify"/>
    </xf>
    <xf numFmtId="0" fontId="9" fillId="0" borderId="6" xfId="0" applyFont="1" applyBorder="1" applyAlignment="1">
      <alignment horizontal="justify" vertical="justify"/>
    </xf>
    <xf numFmtId="0" fontId="9" fillId="0" borderId="23" xfId="0" applyFont="1" applyBorder="1" applyAlignment="1">
      <alignment horizontal="center" vertical="justify"/>
    </xf>
    <xf numFmtId="0" fontId="9" fillId="0" borderId="22" xfId="0" applyFont="1" applyBorder="1" applyAlignment="1">
      <alignment horizontal="center" vertical="justify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9" fillId="0" borderId="16" xfId="0" applyFont="1" applyBorder="1" applyAlignment="1">
      <alignment horizontal="center" vertical="justify"/>
    </xf>
    <xf numFmtId="0" fontId="9" fillId="0" borderId="24" xfId="0" applyFont="1" applyBorder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A34" workbookViewId="0">
      <selection activeCell="E50" sqref="E50"/>
    </sheetView>
  </sheetViews>
  <sheetFormatPr defaultRowHeight="15" x14ac:dyDescent="0.2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36" t="s">
        <v>10</v>
      </c>
      <c r="B1" s="36"/>
      <c r="C1" s="36"/>
      <c r="D1" s="36"/>
      <c r="E1" s="36"/>
      <c r="F1" s="36"/>
      <c r="G1" s="36"/>
    </row>
    <row r="2" spans="1:7" ht="20.100000000000001" customHeight="1" thickBot="1" x14ac:dyDescent="0.3">
      <c r="A2" s="38" t="s">
        <v>16</v>
      </c>
      <c r="B2" s="38"/>
      <c r="C2" s="38"/>
      <c r="D2" s="38"/>
      <c r="E2" s="38"/>
    </row>
    <row r="3" spans="1:7" ht="42.75" customHeight="1" thickBot="1" x14ac:dyDescent="0.3">
      <c r="A3" s="1" t="s">
        <v>11</v>
      </c>
      <c r="B3" s="2" t="s">
        <v>18</v>
      </c>
      <c r="C3" s="2" t="s">
        <v>12</v>
      </c>
      <c r="D3" s="2" t="s">
        <v>28</v>
      </c>
      <c r="E3" s="10" t="s">
        <v>19</v>
      </c>
    </row>
    <row r="4" spans="1:7" x14ac:dyDescent="0.25">
      <c r="A4" s="8" t="s">
        <v>29</v>
      </c>
      <c r="B4" s="4">
        <v>10</v>
      </c>
      <c r="C4" s="4">
        <v>0</v>
      </c>
      <c r="D4" s="4">
        <v>7</v>
      </c>
      <c r="E4" s="5">
        <v>82</v>
      </c>
    </row>
    <row r="5" spans="1:7" x14ac:dyDescent="0.25">
      <c r="A5" s="20" t="s">
        <v>31</v>
      </c>
      <c r="B5" s="21">
        <v>11</v>
      </c>
      <c r="C5" s="21">
        <v>0</v>
      </c>
      <c r="D5" s="21">
        <v>7</v>
      </c>
      <c r="E5" s="21">
        <v>53</v>
      </c>
    </row>
    <row r="6" spans="1:7" x14ac:dyDescent="0.25">
      <c r="A6" s="20" t="s">
        <v>33</v>
      </c>
      <c r="B6" s="21">
        <v>8</v>
      </c>
      <c r="C6" s="21">
        <v>8</v>
      </c>
      <c r="D6" s="21">
        <v>11</v>
      </c>
      <c r="E6" s="21">
        <v>177</v>
      </c>
    </row>
    <row r="7" spans="1:7" x14ac:dyDescent="0.25">
      <c r="A7" s="20" t="s">
        <v>35</v>
      </c>
      <c r="B7" s="21">
        <v>17</v>
      </c>
      <c r="C7" s="21">
        <v>8</v>
      </c>
      <c r="D7" s="21">
        <v>15</v>
      </c>
      <c r="E7" s="21">
        <v>205</v>
      </c>
    </row>
    <row r="8" spans="1:7" x14ac:dyDescent="0.25">
      <c r="A8" s="20" t="s">
        <v>37</v>
      </c>
      <c r="B8" s="21">
        <v>17</v>
      </c>
      <c r="C8" s="21">
        <v>11</v>
      </c>
      <c r="D8" s="21">
        <v>20</v>
      </c>
      <c r="E8" s="21">
        <v>103</v>
      </c>
    </row>
    <row r="9" spans="1:7" x14ac:dyDescent="0.25">
      <c r="A9" s="20" t="s">
        <v>39</v>
      </c>
      <c r="B9" s="21">
        <v>15</v>
      </c>
      <c r="C9" s="21">
        <v>8</v>
      </c>
      <c r="D9" s="21">
        <v>17</v>
      </c>
      <c r="E9" s="21">
        <v>156</v>
      </c>
    </row>
    <row r="10" spans="1:7" ht="15.75" thickBot="1" x14ac:dyDescent="0.3">
      <c r="A10" s="20" t="s">
        <v>40</v>
      </c>
      <c r="B10" s="21">
        <v>18</v>
      </c>
      <c r="C10" s="21">
        <v>10</v>
      </c>
      <c r="D10" s="21">
        <v>19</v>
      </c>
      <c r="E10" s="21">
        <v>233</v>
      </c>
    </row>
    <row r="11" spans="1:7" ht="15.75" thickBot="1" x14ac:dyDescent="0.3">
      <c r="A11" s="9" t="s">
        <v>8</v>
      </c>
      <c r="B11" s="6">
        <f>SUM(B4:B10)</f>
        <v>96</v>
      </c>
      <c r="C11" s="6">
        <f t="shared" ref="C11:E11" si="0">SUM(C4:C10)</f>
        <v>45</v>
      </c>
      <c r="D11" s="6">
        <f t="shared" si="0"/>
        <v>96</v>
      </c>
      <c r="E11" s="6">
        <f t="shared" si="0"/>
        <v>1009</v>
      </c>
    </row>
    <row r="12" spans="1:7" ht="20.100000000000001" customHeight="1" thickBot="1" x14ac:dyDescent="0.3">
      <c r="A12" s="38" t="s">
        <v>17</v>
      </c>
      <c r="B12" s="38"/>
      <c r="C12" s="38"/>
      <c r="D12" s="38"/>
      <c r="E12" s="38"/>
      <c r="F12" s="38"/>
    </row>
    <row r="13" spans="1:7" ht="35.1" customHeight="1" thickBot="1" x14ac:dyDescent="0.3">
      <c r="A13" s="1" t="s">
        <v>11</v>
      </c>
      <c r="B13" s="2" t="s">
        <v>20</v>
      </c>
      <c r="C13" s="2" t="s">
        <v>13</v>
      </c>
      <c r="D13" s="2" t="s">
        <v>0</v>
      </c>
      <c r="E13" s="2" t="s">
        <v>1</v>
      </c>
      <c r="F13" s="3" t="s">
        <v>8</v>
      </c>
    </row>
    <row r="14" spans="1:7" x14ac:dyDescent="0.25">
      <c r="A14" s="16" t="s">
        <v>29</v>
      </c>
      <c r="B14" s="17">
        <v>120</v>
      </c>
      <c r="C14" s="17">
        <v>72</v>
      </c>
      <c r="D14" s="17">
        <v>14</v>
      </c>
      <c r="E14" s="17">
        <v>59</v>
      </c>
      <c r="F14" s="11">
        <f t="shared" ref="F14:F20" si="1">SUM(B14:E14)</f>
        <v>265</v>
      </c>
    </row>
    <row r="15" spans="1:7" x14ac:dyDescent="0.25">
      <c r="A15" s="20" t="s">
        <v>31</v>
      </c>
      <c r="B15" s="21">
        <v>51</v>
      </c>
      <c r="C15" s="21">
        <v>47</v>
      </c>
      <c r="D15" s="21">
        <v>0</v>
      </c>
      <c r="E15" s="21">
        <v>149</v>
      </c>
      <c r="F15" s="11">
        <f t="shared" si="1"/>
        <v>247</v>
      </c>
    </row>
    <row r="16" spans="1:7" x14ac:dyDescent="0.25">
      <c r="A16" s="20" t="s">
        <v>33</v>
      </c>
      <c r="B16" s="21">
        <v>96</v>
      </c>
      <c r="C16" s="21">
        <v>65</v>
      </c>
      <c r="D16" s="21">
        <v>20</v>
      </c>
      <c r="E16" s="21">
        <v>0</v>
      </c>
      <c r="F16" s="11">
        <f t="shared" si="1"/>
        <v>181</v>
      </c>
    </row>
    <row r="17" spans="1:7" x14ac:dyDescent="0.25">
      <c r="A17" s="18" t="s">
        <v>35</v>
      </c>
      <c r="B17" s="19">
        <v>27</v>
      </c>
      <c r="C17" s="19">
        <v>48</v>
      </c>
      <c r="D17" s="19">
        <v>12</v>
      </c>
      <c r="E17" s="19">
        <v>6</v>
      </c>
      <c r="F17" s="11">
        <f t="shared" si="1"/>
        <v>93</v>
      </c>
    </row>
    <row r="18" spans="1:7" x14ac:dyDescent="0.25">
      <c r="A18" s="18" t="s">
        <v>37</v>
      </c>
      <c r="B18" s="19">
        <v>46</v>
      </c>
      <c r="C18" s="19">
        <v>36</v>
      </c>
      <c r="D18" s="19">
        <v>22</v>
      </c>
      <c r="E18" s="19">
        <v>9</v>
      </c>
      <c r="F18" s="11">
        <f t="shared" si="1"/>
        <v>113</v>
      </c>
    </row>
    <row r="19" spans="1:7" x14ac:dyDescent="0.25">
      <c r="A19" s="18" t="s">
        <v>39</v>
      </c>
      <c r="B19" s="19">
        <v>29</v>
      </c>
      <c r="C19" s="19">
        <v>34</v>
      </c>
      <c r="D19" s="19">
        <v>0</v>
      </c>
      <c r="E19" s="19">
        <v>0</v>
      </c>
      <c r="F19" s="11">
        <f t="shared" ref="F19" si="2">SUM(B19:E19)</f>
        <v>63</v>
      </c>
    </row>
    <row r="20" spans="1:7" ht="15.75" thickBot="1" x14ac:dyDescent="0.3">
      <c r="A20" s="18" t="s">
        <v>40</v>
      </c>
      <c r="B20" s="19">
        <v>64</v>
      </c>
      <c r="C20" s="19">
        <v>56</v>
      </c>
      <c r="D20" s="19">
        <v>0</v>
      </c>
      <c r="E20" s="19">
        <v>0</v>
      </c>
      <c r="F20" s="11">
        <f t="shared" si="1"/>
        <v>120</v>
      </c>
    </row>
    <row r="21" spans="1:7" ht="15.75" thickBot="1" x14ac:dyDescent="0.3">
      <c r="A21" s="9" t="s">
        <v>8</v>
      </c>
      <c r="B21" s="6">
        <f>SUM(B14:B20)</f>
        <v>433</v>
      </c>
      <c r="C21" s="6">
        <f t="shared" ref="C21:F21" si="3">SUM(C14:C20)</f>
        <v>358</v>
      </c>
      <c r="D21" s="6">
        <f t="shared" si="3"/>
        <v>68</v>
      </c>
      <c r="E21" s="6">
        <f t="shared" si="3"/>
        <v>223</v>
      </c>
      <c r="F21" s="6">
        <f t="shared" si="3"/>
        <v>1082</v>
      </c>
    </row>
    <row r="22" spans="1:7" ht="19.5" customHeight="1" thickBot="1" x14ac:dyDescent="0.3">
      <c r="A22" s="37" t="s">
        <v>21</v>
      </c>
      <c r="B22" s="37"/>
      <c r="C22" s="37"/>
      <c r="D22" s="37"/>
      <c r="E22" s="37"/>
      <c r="F22" s="37"/>
    </row>
    <row r="23" spans="1:7" ht="34.5" customHeight="1" thickBot="1" x14ac:dyDescent="0.3">
      <c r="A23" s="1" t="s">
        <v>11</v>
      </c>
      <c r="B23" s="2" t="s">
        <v>14</v>
      </c>
      <c r="C23" s="2" t="s">
        <v>2</v>
      </c>
      <c r="D23" s="2" t="s">
        <v>15</v>
      </c>
      <c r="E23" s="2" t="s">
        <v>2</v>
      </c>
      <c r="F23" s="3" t="s">
        <v>8</v>
      </c>
    </row>
    <row r="24" spans="1:7" x14ac:dyDescent="0.25">
      <c r="A24" s="16" t="s">
        <v>29</v>
      </c>
      <c r="B24" s="17">
        <v>346</v>
      </c>
      <c r="C24" s="23">
        <f t="shared" ref="C24:C31" si="4">(B24/F24)*100</f>
        <v>99.711815561959654</v>
      </c>
      <c r="D24" s="17">
        <v>1</v>
      </c>
      <c r="E24" s="23">
        <f t="shared" ref="E24:E31" si="5">(D24/F24)*100</f>
        <v>0.28818443804034583</v>
      </c>
      <c r="F24" s="11">
        <f t="shared" ref="F24:F30" si="6">SUM(D24,B24)</f>
        <v>347</v>
      </c>
    </row>
    <row r="25" spans="1:7" x14ac:dyDescent="0.25">
      <c r="A25" s="20" t="s">
        <v>31</v>
      </c>
      <c r="B25" s="21">
        <v>299</v>
      </c>
      <c r="C25" s="13">
        <f t="shared" si="4"/>
        <v>99.666666666666671</v>
      </c>
      <c r="D25" s="21">
        <v>1</v>
      </c>
      <c r="E25" s="13">
        <f t="shared" si="5"/>
        <v>0.33333333333333337</v>
      </c>
      <c r="F25" s="11">
        <f t="shared" si="6"/>
        <v>300</v>
      </c>
    </row>
    <row r="26" spans="1:7" x14ac:dyDescent="0.25">
      <c r="A26" s="20" t="s">
        <v>33</v>
      </c>
      <c r="B26" s="21">
        <v>358</v>
      </c>
      <c r="C26" s="13">
        <f t="shared" si="4"/>
        <v>100</v>
      </c>
      <c r="D26" s="21">
        <v>0</v>
      </c>
      <c r="E26" s="13">
        <f t="shared" si="5"/>
        <v>0</v>
      </c>
      <c r="F26" s="11">
        <f t="shared" si="6"/>
        <v>358</v>
      </c>
    </row>
    <row r="27" spans="1:7" x14ac:dyDescent="0.25">
      <c r="A27" s="18" t="s">
        <v>35</v>
      </c>
      <c r="B27" s="19">
        <v>297</v>
      </c>
      <c r="C27" s="33">
        <f t="shared" si="4"/>
        <v>99.664429530201332</v>
      </c>
      <c r="D27" s="34">
        <v>1</v>
      </c>
      <c r="E27" s="33">
        <f t="shared" si="5"/>
        <v>0.33557046979865773</v>
      </c>
      <c r="F27" s="11">
        <f t="shared" si="6"/>
        <v>298</v>
      </c>
    </row>
    <row r="28" spans="1:7" x14ac:dyDescent="0.25">
      <c r="A28" s="18" t="s">
        <v>37</v>
      </c>
      <c r="B28" s="19">
        <v>216</v>
      </c>
      <c r="C28" s="13">
        <f t="shared" ref="C28:C29" si="7">(B28/F28)*100</f>
        <v>100</v>
      </c>
      <c r="D28" s="21">
        <v>0</v>
      </c>
      <c r="E28" s="13">
        <f t="shared" si="5"/>
        <v>0</v>
      </c>
      <c r="F28" s="11">
        <f t="shared" si="6"/>
        <v>216</v>
      </c>
    </row>
    <row r="29" spans="1:7" ht="15.75" thickBot="1" x14ac:dyDescent="0.3">
      <c r="A29" s="18" t="s">
        <v>39</v>
      </c>
      <c r="B29" s="19">
        <v>229</v>
      </c>
      <c r="C29" s="35">
        <f t="shared" si="7"/>
        <v>100</v>
      </c>
      <c r="D29" s="19">
        <v>0</v>
      </c>
      <c r="E29" s="35">
        <f t="shared" ref="E29" si="8">(D29/F29)*100</f>
        <v>0</v>
      </c>
      <c r="F29" s="11">
        <f t="shared" ref="F29" si="9">SUM(D29,B29)</f>
        <v>229</v>
      </c>
    </row>
    <row r="30" spans="1:7" ht="15.75" thickBot="1" x14ac:dyDescent="0.3">
      <c r="A30" s="18" t="s">
        <v>40</v>
      </c>
      <c r="B30" s="19">
        <v>353</v>
      </c>
      <c r="C30" s="35">
        <f t="shared" si="4"/>
        <v>100</v>
      </c>
      <c r="D30" s="19">
        <v>0</v>
      </c>
      <c r="E30" s="35">
        <f t="shared" si="5"/>
        <v>0</v>
      </c>
      <c r="F30" s="11">
        <f t="shared" si="6"/>
        <v>353</v>
      </c>
    </row>
    <row r="31" spans="1:7" ht="15.75" thickBot="1" x14ac:dyDescent="0.3">
      <c r="A31" s="9" t="s">
        <v>8</v>
      </c>
      <c r="B31" s="6">
        <f>SUM(B24:B30)</f>
        <v>2098</v>
      </c>
      <c r="C31" s="22">
        <f t="shared" si="4"/>
        <v>99.857210851975253</v>
      </c>
      <c r="D31" s="6">
        <f>SUM(D24:D30)</f>
        <v>3</v>
      </c>
      <c r="E31" s="14">
        <f t="shared" si="5"/>
        <v>0.14278914802475012</v>
      </c>
      <c r="F31" s="7">
        <f>SUM(F24:F30)</f>
        <v>2101</v>
      </c>
    </row>
    <row r="32" spans="1:7" ht="19.5" customHeight="1" thickBot="1" x14ac:dyDescent="0.3">
      <c r="A32" s="37" t="s">
        <v>3</v>
      </c>
      <c r="B32" s="37"/>
      <c r="C32" s="37"/>
      <c r="D32" s="37"/>
      <c r="E32" s="37"/>
      <c r="F32" s="37"/>
      <c r="G32" s="37"/>
    </row>
    <row r="33" spans="1:7" ht="34.5" customHeight="1" thickBot="1" x14ac:dyDescent="0.3">
      <c r="A33" s="1" t="s">
        <v>11</v>
      </c>
      <c r="B33" s="44" t="s">
        <v>4</v>
      </c>
      <c r="C33" s="45"/>
      <c r="D33" s="1" t="s">
        <v>5</v>
      </c>
      <c r="E33" s="1" t="s">
        <v>6</v>
      </c>
      <c r="F33" s="1" t="s">
        <v>7</v>
      </c>
      <c r="G33" s="3" t="s">
        <v>8</v>
      </c>
    </row>
    <row r="34" spans="1:7" ht="38.25" customHeight="1" x14ac:dyDescent="0.25">
      <c r="A34" s="8" t="s">
        <v>29</v>
      </c>
      <c r="B34" s="46" t="s">
        <v>30</v>
      </c>
      <c r="C34" s="47"/>
      <c r="D34" s="4">
        <v>0</v>
      </c>
      <c r="E34" s="5">
        <v>2</v>
      </c>
      <c r="F34" s="4">
        <v>0</v>
      </c>
      <c r="G34" s="15">
        <f t="shared" ref="G34:G40" si="10">SUM(D34:F34)</f>
        <v>2</v>
      </c>
    </row>
    <row r="35" spans="1:7" ht="38.25" customHeight="1" x14ac:dyDescent="0.25">
      <c r="A35" s="20" t="s">
        <v>31</v>
      </c>
      <c r="B35" s="50" t="s">
        <v>32</v>
      </c>
      <c r="C35" s="51"/>
      <c r="D35" s="21">
        <v>0</v>
      </c>
      <c r="E35" s="29">
        <v>1</v>
      </c>
      <c r="F35" s="21">
        <v>0</v>
      </c>
      <c r="G35" s="15">
        <f t="shared" si="10"/>
        <v>1</v>
      </c>
    </row>
    <row r="36" spans="1:7" ht="38.25" customHeight="1" x14ac:dyDescent="0.25">
      <c r="A36" s="20" t="s">
        <v>33</v>
      </c>
      <c r="B36" s="50" t="s">
        <v>34</v>
      </c>
      <c r="C36" s="51"/>
      <c r="D36" s="21">
        <v>0</v>
      </c>
      <c r="E36" s="29">
        <v>2</v>
      </c>
      <c r="F36" s="21">
        <v>0</v>
      </c>
      <c r="G36" s="15">
        <f t="shared" si="10"/>
        <v>2</v>
      </c>
    </row>
    <row r="37" spans="1:7" x14ac:dyDescent="0.25">
      <c r="A37" s="31" t="s">
        <v>35</v>
      </c>
      <c r="B37" s="52" t="s">
        <v>36</v>
      </c>
      <c r="C37" s="53"/>
      <c r="D37" s="32">
        <v>0</v>
      </c>
      <c r="E37" s="15">
        <v>0</v>
      </c>
      <c r="F37" s="32">
        <v>0</v>
      </c>
      <c r="G37" s="15">
        <f t="shared" si="10"/>
        <v>0</v>
      </c>
    </row>
    <row r="38" spans="1:7" ht="152.25" customHeight="1" x14ac:dyDescent="0.25">
      <c r="A38" s="20" t="s">
        <v>37</v>
      </c>
      <c r="B38" s="50" t="s">
        <v>38</v>
      </c>
      <c r="C38" s="51"/>
      <c r="D38" s="21">
        <v>0</v>
      </c>
      <c r="E38" s="29">
        <v>5</v>
      </c>
      <c r="F38" s="21">
        <v>0</v>
      </c>
      <c r="G38" s="29">
        <f t="shared" si="10"/>
        <v>5</v>
      </c>
    </row>
    <row r="39" spans="1:7" ht="15.75" thickBot="1" x14ac:dyDescent="0.3">
      <c r="A39" s="26" t="s">
        <v>39</v>
      </c>
      <c r="B39" s="48" t="s">
        <v>36</v>
      </c>
      <c r="C39" s="49"/>
      <c r="D39" s="27">
        <v>0</v>
      </c>
      <c r="E39" s="30">
        <v>0</v>
      </c>
      <c r="F39" s="27">
        <v>0</v>
      </c>
      <c r="G39" s="30">
        <f t="shared" ref="G39" si="11">SUM(D39:F39)</f>
        <v>0</v>
      </c>
    </row>
    <row r="40" spans="1:7" ht="82.5" customHeight="1" thickBot="1" x14ac:dyDescent="0.3">
      <c r="A40" s="26" t="s">
        <v>40</v>
      </c>
      <c r="B40" s="50" t="s">
        <v>41</v>
      </c>
      <c r="C40" s="51"/>
      <c r="D40" s="27">
        <v>0</v>
      </c>
      <c r="E40" s="30">
        <v>4</v>
      </c>
      <c r="F40" s="27">
        <v>0</v>
      </c>
      <c r="G40" s="30">
        <f t="shared" si="10"/>
        <v>4</v>
      </c>
    </row>
    <row r="41" spans="1:7" ht="15.75" thickBot="1" x14ac:dyDescent="0.3">
      <c r="A41" s="9" t="s">
        <v>8</v>
      </c>
      <c r="B41" s="41"/>
      <c r="C41" s="42"/>
      <c r="D41" s="6">
        <f>SUM(D34:D34)</f>
        <v>0</v>
      </c>
      <c r="E41" s="7">
        <f>SUM(E34:E34)</f>
        <v>2</v>
      </c>
      <c r="F41" s="7">
        <f>SUM(F34:F34)</f>
        <v>0</v>
      </c>
      <c r="G41" s="7">
        <f>SUM(G34:G40)</f>
        <v>14</v>
      </c>
    </row>
    <row r="42" spans="1:7" ht="19.5" customHeight="1" thickBot="1" x14ac:dyDescent="0.3">
      <c r="A42" s="37" t="s">
        <v>22</v>
      </c>
      <c r="B42" s="37"/>
      <c r="C42" s="37"/>
      <c r="D42" s="37"/>
      <c r="E42" s="37"/>
    </row>
    <row r="43" spans="1:7" ht="34.5" customHeight="1" thickBot="1" x14ac:dyDescent="0.3">
      <c r="A43" s="1" t="s">
        <v>11</v>
      </c>
      <c r="B43" s="2" t="s">
        <v>23</v>
      </c>
      <c r="C43" s="2" t="s">
        <v>24</v>
      </c>
      <c r="D43" s="2" t="s">
        <v>26</v>
      </c>
      <c r="E43" s="3" t="s">
        <v>8</v>
      </c>
    </row>
    <row r="44" spans="1:7" x14ac:dyDescent="0.25">
      <c r="A44" s="8" t="s">
        <v>29</v>
      </c>
      <c r="B44" s="4">
        <v>13</v>
      </c>
      <c r="C44" s="4">
        <v>0</v>
      </c>
      <c r="D44" s="4">
        <v>18</v>
      </c>
      <c r="E44" s="24">
        <f t="shared" ref="E44:E50" si="12">SUM(B44:D44)</f>
        <v>31</v>
      </c>
    </row>
    <row r="45" spans="1:7" x14ac:dyDescent="0.25">
      <c r="A45" s="20" t="s">
        <v>31</v>
      </c>
      <c r="B45" s="21">
        <v>17</v>
      </c>
      <c r="C45" s="21">
        <v>0</v>
      </c>
      <c r="D45" s="21">
        <v>22</v>
      </c>
      <c r="E45" s="25">
        <f t="shared" si="12"/>
        <v>39</v>
      </c>
    </row>
    <row r="46" spans="1:7" x14ac:dyDescent="0.25">
      <c r="A46" s="20" t="s">
        <v>33</v>
      </c>
      <c r="B46" s="21">
        <v>18</v>
      </c>
      <c r="C46" s="21">
        <v>0</v>
      </c>
      <c r="D46" s="21">
        <v>18</v>
      </c>
      <c r="E46" s="25">
        <f t="shared" si="12"/>
        <v>36</v>
      </c>
    </row>
    <row r="47" spans="1:7" x14ac:dyDescent="0.25">
      <c r="A47" s="20" t="s">
        <v>35</v>
      </c>
      <c r="B47" s="21">
        <v>24</v>
      </c>
      <c r="C47" s="21">
        <v>0</v>
      </c>
      <c r="D47" s="21">
        <v>34</v>
      </c>
      <c r="E47" s="25">
        <f t="shared" si="12"/>
        <v>58</v>
      </c>
    </row>
    <row r="48" spans="1:7" x14ac:dyDescent="0.25">
      <c r="A48" s="20" t="s">
        <v>37</v>
      </c>
      <c r="B48" s="21">
        <v>34</v>
      </c>
      <c r="C48" s="21">
        <v>0</v>
      </c>
      <c r="D48" s="21">
        <v>38</v>
      </c>
      <c r="E48" s="25">
        <f t="shared" si="12"/>
        <v>72</v>
      </c>
    </row>
    <row r="49" spans="1:7" ht="15.75" thickBot="1" x14ac:dyDescent="0.3">
      <c r="A49" s="26" t="s">
        <v>39</v>
      </c>
      <c r="B49" s="27">
        <v>27</v>
      </c>
      <c r="C49" s="27">
        <v>0</v>
      </c>
      <c r="D49" s="27">
        <v>32</v>
      </c>
      <c r="E49" s="28">
        <f t="shared" ref="E49" si="13">SUM(B49:D49)</f>
        <v>59</v>
      </c>
    </row>
    <row r="50" spans="1:7" ht="15.75" thickBot="1" x14ac:dyDescent="0.3">
      <c r="A50" s="26" t="s">
        <v>40</v>
      </c>
      <c r="B50" s="27">
        <v>37</v>
      </c>
      <c r="C50" s="27">
        <v>0</v>
      </c>
      <c r="D50" s="27">
        <v>40</v>
      </c>
      <c r="E50" s="28">
        <f t="shared" si="12"/>
        <v>77</v>
      </c>
    </row>
    <row r="51" spans="1:7" ht="15.75" thickBot="1" x14ac:dyDescent="0.3">
      <c r="A51" s="9" t="s">
        <v>8</v>
      </c>
      <c r="B51" s="6">
        <f>SUM(B44:B50)</f>
        <v>170</v>
      </c>
      <c r="C51" s="6">
        <f>SUM(C43:C44)</f>
        <v>0</v>
      </c>
      <c r="D51" s="6">
        <f>SUM(D44:D50)</f>
        <v>202</v>
      </c>
      <c r="E51" s="6">
        <f>SUM(E44:E50)</f>
        <v>372</v>
      </c>
    </row>
    <row r="52" spans="1:7" ht="15.75" thickBot="1" x14ac:dyDescent="0.3">
      <c r="A52" s="43" t="s">
        <v>25</v>
      </c>
      <c r="B52" s="43"/>
      <c r="C52" s="43"/>
      <c r="D52" s="43"/>
      <c r="E52" s="43"/>
      <c r="F52" s="12"/>
      <c r="G52" s="12"/>
    </row>
    <row r="53" spans="1:7" x14ac:dyDescent="0.25">
      <c r="A53" s="39" t="s">
        <v>9</v>
      </c>
      <c r="B53" s="39"/>
      <c r="C53" s="39"/>
      <c r="D53" s="39"/>
      <c r="E53" s="39"/>
      <c r="F53" s="40"/>
      <c r="G53" s="40"/>
    </row>
  </sheetData>
  <mergeCells count="17">
    <mergeCell ref="A53:G53"/>
    <mergeCell ref="B41:C41"/>
    <mergeCell ref="A52:E52"/>
    <mergeCell ref="A42:E42"/>
    <mergeCell ref="B33:C33"/>
    <mergeCell ref="B34:C34"/>
    <mergeCell ref="B40:C40"/>
    <mergeCell ref="B35:C35"/>
    <mergeCell ref="B36:C36"/>
    <mergeCell ref="B37:C37"/>
    <mergeCell ref="B38:C38"/>
    <mergeCell ref="B39:C39"/>
    <mergeCell ref="A1:G1"/>
    <mergeCell ref="A22:F22"/>
    <mergeCell ref="A2:E2"/>
    <mergeCell ref="A12:F12"/>
    <mergeCell ref="A32:G3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RowHeight="15" x14ac:dyDescent="0.25"/>
  <sheetData>
    <row r="1" spans="1:2" x14ac:dyDescent="0.25">
      <c r="A1" s="50" t="s">
        <v>27</v>
      </c>
      <c r="B1" s="51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2013-04-16T19:14:55Z</dcterms:created>
  <dcterms:modified xsi:type="dcterms:W3CDTF">2018-09-13T19:42:29Z</dcterms:modified>
</cp:coreProperties>
</file>