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0 TABELAS OUT\"/>
    </mc:Choice>
  </mc:AlternateContent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E59" i="1" l="1"/>
  <c r="G47" i="1"/>
  <c r="F35" i="1"/>
  <c r="E35" i="1" s="1"/>
  <c r="F23" i="1"/>
  <c r="C35" i="1" l="1"/>
  <c r="E58" i="1"/>
  <c r="G46" i="1"/>
  <c r="F34" i="1"/>
  <c r="E34" i="1" s="1"/>
  <c r="F22" i="1"/>
  <c r="C34" i="1" l="1"/>
  <c r="E57" i="1"/>
  <c r="G45" i="1"/>
  <c r="F33" i="1"/>
  <c r="C33" i="1" s="1"/>
  <c r="E33" i="1"/>
  <c r="F21" i="1"/>
  <c r="E56" i="1" l="1"/>
  <c r="G44" i="1"/>
  <c r="F32" i="1"/>
  <c r="C32" i="1" s="1"/>
  <c r="E32" i="1"/>
  <c r="F20" i="1"/>
  <c r="E55" i="1" l="1"/>
  <c r="G43" i="1"/>
  <c r="F31" i="1"/>
  <c r="C31" i="1" s="1"/>
  <c r="E31" i="1"/>
  <c r="F19" i="1"/>
  <c r="E54" i="1" l="1"/>
  <c r="G42" i="1"/>
  <c r="F30" i="1"/>
  <c r="E30" i="1" s="1"/>
  <c r="F18" i="1"/>
  <c r="C30" i="1" l="1"/>
  <c r="E53" i="1"/>
  <c r="G41" i="1"/>
  <c r="F29" i="1"/>
  <c r="C29" i="1" s="1"/>
  <c r="F17" i="1"/>
  <c r="C13" i="1"/>
  <c r="D13" i="1"/>
  <c r="E13" i="1"/>
  <c r="B13" i="1"/>
  <c r="E29" i="1" l="1"/>
  <c r="D61" i="1"/>
  <c r="B61" i="1"/>
  <c r="E60" i="1"/>
  <c r="E61" i="1" s="1"/>
  <c r="G48" i="1"/>
  <c r="G49" i="1" s="1"/>
  <c r="D37" i="1"/>
  <c r="B37" i="1"/>
  <c r="F36" i="1"/>
  <c r="E36" i="1" s="1"/>
  <c r="C25" i="1"/>
  <c r="D25" i="1"/>
  <c r="E25" i="1"/>
  <c r="B25" i="1"/>
  <c r="F24" i="1"/>
  <c r="F37" i="1" l="1"/>
  <c r="C37" i="1" s="1"/>
  <c r="C36" i="1"/>
  <c r="E52" i="1"/>
  <c r="F28" i="1"/>
  <c r="C28" i="1" s="1"/>
  <c r="F16" i="1"/>
  <c r="F25" i="1" s="1"/>
  <c r="E28" i="1" l="1"/>
  <c r="G40" i="1"/>
  <c r="C61" i="1" l="1"/>
  <c r="D49" i="1" l="1"/>
  <c r="E49" i="1"/>
  <c r="F49" i="1" l="1"/>
  <c r="E37" i="1" l="1"/>
</calcChain>
</file>

<file path=xl/sharedStrings.xml><?xml version="1.0" encoding="utf-8"?>
<sst xmlns="http://schemas.openxmlformats.org/spreadsheetml/2006/main" count="95" uniqueCount="45">
  <si>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</si>
  <si>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</si>
  <si>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</si>
  <si>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</si>
  <si>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</si>
  <si>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</si>
  <si>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</si>
  <si>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</si>
  <si>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</si>
  <si>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</si>
  <si>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</si>
  <si>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</si>
  <si>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</si>
  <si>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</si>
  <si>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</si>
  <si>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</si>
  <si>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</si>
  <si>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</si>
  <si>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</si>
  <si>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</si>
  <si>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</si>
  <si>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</si>
  <si>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</si>
  <si>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</si>
  <si>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</si>
  <si>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</si>
  <si>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</si>
  <si>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Detran de SC só pune 1,6% dos motoristas com mais de 20 pontos (Diário Catarinense - 21/09/2015</t>
  </si>
  <si>
    <t>Materiais aproveitados
pela imprensa</t>
  </si>
  <si>
    <t>JAN-FEV</t>
  </si>
  <si>
    <t>Execução de obras nas pontes é urgente (Notícias do Dia - 08/02/2018); Prefeitura envia projeto ao TCE (A Notícia - 22/02/2018).</t>
  </si>
  <si>
    <t>MAR</t>
  </si>
  <si>
    <t>Câmara regulamenta mudança nas regras para o pagamento de diárias (Jornal de Santa Catarina - 07/03/2018)</t>
  </si>
  <si>
    <t>ABR</t>
  </si>
  <si>
    <t>Construção da Ponte Norte-Sul tem novo pedido de suspensão (Jornal de Santa Catarina - 03/04/2018); Multas de trânsito passam por fiscalização do TCE (A Notícia - 16/04/2018).</t>
  </si>
  <si>
    <t>MAI</t>
  </si>
  <si>
    <t>-</t>
  </si>
  <si>
    <t>JUN</t>
  </si>
  <si>
    <t>Licitação emperra reforma das pontes - Recuperação das pontes esbarra nas licitações (Notícias do Dia - 04/06/18); TCE analisa contas de Colombo - Contas 2017 (Notícias do Dia - 06/06/18); TCE-SC aprova contas do último ano de Colombo (Diário Catarinense - 07/06/18); TCE aponta inadimplência de 50% na cobrança do pedágio (Diário Catarinense - 25/06/18); TCE conclui auditoria na TPA de Bombinhas (Jornal de Santa Catarina - 25/06/2018).</t>
  </si>
  <si>
    <t>JUL</t>
  </si>
  <si>
    <t>AGO</t>
  </si>
  <si>
    <t>Licitação avança (Notícias do Dia - 10/08/2018); Fichas sujas denunciadas (Notícias do Dia - 12/09/2018); Novo papel (Notícias do Dia - 14/08/2018); O impasse envolvendo a licitação da água (Jornal de Santa Catarina - 16/08/2018);</t>
  </si>
  <si>
    <t>SET</t>
  </si>
  <si>
    <t>OUT</t>
  </si>
  <si>
    <t>Planejamento ineficiente atrasa ponte Hercílio Luz (Notícias do Dia - 22/10/2018)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</si>
</sst>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medium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5" borderId="12" xfId="0" applyFont="1" applyFill="1" applyBorder="1" applyAlignment="1">
      <alignment horizontal="left" vertical="center" inden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0" fontId="0" fillId="0" borderId="0" xfId="0" applyBorder="1"/>
    <xf numFmtId="2" fontId="3" fillId="0" borderId="10" xfId="0" applyNumberFormat="1" applyFont="1" applyBorder="1" applyAlignment="1">
      <alignment horizontal="center" vertical="center" wrapText="1"/>
    </xf>
    <xf numFmtId="2" fontId="3" fillId="5" borderId="13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center" vertical="center" wrapText="1"/>
    </xf>
    <xf numFmtId="2" fontId="3" fillId="5" borderId="20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 wrapText="1" indent="9"/>
    </xf>
    <xf numFmtId="0" fontId="7" fillId="0" borderId="25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right" vertical="center" wrapText="1" indent="9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5" borderId="1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justify"/>
    </xf>
    <xf numFmtId="0" fontId="9" fillId="0" borderId="6" xfId="0" applyFont="1" applyBorder="1" applyAlignment="1">
      <alignment horizontal="justify" vertical="justify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9" fillId="0" borderId="16" xfId="0" applyFont="1" applyBorder="1" applyAlignment="1">
      <alignment horizontal="center" vertical="justify"/>
    </xf>
    <xf numFmtId="0" fontId="9" fillId="0" borderId="21" xfId="0" applyFont="1" applyBorder="1" applyAlignment="1">
      <alignment horizontal="center" vertical="justify"/>
    </xf>
    <xf numFmtId="2" fontId="3" fillId="0" borderId="23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justify" vertical="justify"/>
    </xf>
    <xf numFmtId="0" fontId="9" fillId="0" borderId="19" xfId="0" applyFont="1" applyBorder="1" applyAlignment="1">
      <alignment horizontal="justify" vertical="justify"/>
    </xf>
    <xf numFmtId="0" fontId="3" fillId="0" borderId="2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justify"/>
    </xf>
    <xf numFmtId="0" fontId="9" fillId="0" borderId="9" xfId="0" applyFont="1" applyBorder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A40" workbookViewId="0">
      <selection activeCell="E60" sqref="E60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36" t="s">
        <v>10</v>
      </c>
      <c r="B1" s="36"/>
      <c r="C1" s="36"/>
      <c r="D1" s="36"/>
      <c r="E1" s="36"/>
      <c r="F1" s="36"/>
      <c r="G1" s="36"/>
    </row>
    <row r="2" spans="1:7" ht="20.100000000000001" customHeight="1" thickBot="1" x14ac:dyDescent="0.3">
      <c r="A2" s="38" t="s">
        <v>16</v>
      </c>
      <c r="B2" s="38"/>
      <c r="C2" s="38"/>
      <c r="D2" s="38"/>
      <c r="E2" s="38"/>
    </row>
    <row r="3" spans="1:7" ht="42.75" customHeight="1" thickBot="1" x14ac:dyDescent="0.3">
      <c r="A3" s="1" t="s">
        <v>11</v>
      </c>
      <c r="B3" s="2" t="s">
        <v>18</v>
      </c>
      <c r="C3" s="2" t="s">
        <v>12</v>
      </c>
      <c r="D3" s="2" t="s">
        <v>28</v>
      </c>
      <c r="E3" s="10" t="s">
        <v>19</v>
      </c>
    </row>
    <row r="4" spans="1:7" x14ac:dyDescent="0.25">
      <c r="A4" s="8" t="s">
        <v>29</v>
      </c>
      <c r="B4" s="4">
        <v>10</v>
      </c>
      <c r="C4" s="4">
        <v>0</v>
      </c>
      <c r="D4" s="4">
        <v>7</v>
      </c>
      <c r="E4" s="5">
        <v>82</v>
      </c>
    </row>
    <row r="5" spans="1:7" x14ac:dyDescent="0.25">
      <c r="A5" s="20" t="s">
        <v>31</v>
      </c>
      <c r="B5" s="21">
        <v>11</v>
      </c>
      <c r="C5" s="21">
        <v>0</v>
      </c>
      <c r="D5" s="21">
        <v>7</v>
      </c>
      <c r="E5" s="21">
        <v>53</v>
      </c>
    </row>
    <row r="6" spans="1:7" x14ac:dyDescent="0.25">
      <c r="A6" s="20" t="s">
        <v>33</v>
      </c>
      <c r="B6" s="21">
        <v>8</v>
      </c>
      <c r="C6" s="21">
        <v>8</v>
      </c>
      <c r="D6" s="21">
        <v>11</v>
      </c>
      <c r="E6" s="21">
        <v>177</v>
      </c>
    </row>
    <row r="7" spans="1:7" x14ac:dyDescent="0.25">
      <c r="A7" s="20" t="s">
        <v>35</v>
      </c>
      <c r="B7" s="21">
        <v>17</v>
      </c>
      <c r="C7" s="21">
        <v>8</v>
      </c>
      <c r="D7" s="21">
        <v>15</v>
      </c>
      <c r="E7" s="21">
        <v>205</v>
      </c>
    </row>
    <row r="8" spans="1:7" x14ac:dyDescent="0.25">
      <c r="A8" s="20" t="s">
        <v>37</v>
      </c>
      <c r="B8" s="21">
        <v>17</v>
      </c>
      <c r="C8" s="21">
        <v>11</v>
      </c>
      <c r="D8" s="21">
        <v>20</v>
      </c>
      <c r="E8" s="21">
        <v>103</v>
      </c>
    </row>
    <row r="9" spans="1:7" x14ac:dyDescent="0.25">
      <c r="A9" s="20" t="s">
        <v>39</v>
      </c>
      <c r="B9" s="21">
        <v>15</v>
      </c>
      <c r="C9" s="21">
        <v>8</v>
      </c>
      <c r="D9" s="21">
        <v>17</v>
      </c>
      <c r="E9" s="21">
        <v>156</v>
      </c>
    </row>
    <row r="10" spans="1:7" x14ac:dyDescent="0.25">
      <c r="A10" s="20" t="s">
        <v>40</v>
      </c>
      <c r="B10" s="21">
        <v>18</v>
      </c>
      <c r="C10" s="21">
        <v>10</v>
      </c>
      <c r="D10" s="21">
        <v>19</v>
      </c>
      <c r="E10" s="21">
        <v>233</v>
      </c>
    </row>
    <row r="11" spans="1:7" x14ac:dyDescent="0.25">
      <c r="A11" s="20" t="s">
        <v>42</v>
      </c>
      <c r="B11" s="21">
        <v>9</v>
      </c>
      <c r="C11" s="21">
        <v>7</v>
      </c>
      <c r="D11" s="21">
        <v>13</v>
      </c>
      <c r="E11" s="21">
        <v>167</v>
      </c>
    </row>
    <row r="12" spans="1:7" ht="15.75" thickBot="1" x14ac:dyDescent="0.3">
      <c r="A12" s="20" t="s">
        <v>43</v>
      </c>
      <c r="B12" s="21">
        <v>7</v>
      </c>
      <c r="C12" s="21">
        <v>8</v>
      </c>
      <c r="D12" s="21">
        <v>15</v>
      </c>
      <c r="E12" s="21">
        <v>114</v>
      </c>
    </row>
    <row r="13" spans="1:7" ht="15.75" thickBot="1" x14ac:dyDescent="0.3">
      <c r="A13" s="9" t="s">
        <v>8</v>
      </c>
      <c r="B13" s="6">
        <f>SUM(B4:B12)</f>
        <v>112</v>
      </c>
      <c r="C13" s="6">
        <f t="shared" ref="C13:E13" si="0">SUM(C4:C12)</f>
        <v>60</v>
      </c>
      <c r="D13" s="6">
        <f t="shared" si="0"/>
        <v>124</v>
      </c>
      <c r="E13" s="6">
        <f t="shared" si="0"/>
        <v>1290</v>
      </c>
    </row>
    <row r="14" spans="1:7" ht="20.100000000000001" customHeight="1" thickBot="1" x14ac:dyDescent="0.3">
      <c r="A14" s="38" t="s">
        <v>17</v>
      </c>
      <c r="B14" s="38"/>
      <c r="C14" s="38"/>
      <c r="D14" s="38"/>
      <c r="E14" s="38"/>
      <c r="F14" s="38"/>
    </row>
    <row r="15" spans="1:7" ht="35.1" customHeight="1" thickBot="1" x14ac:dyDescent="0.3">
      <c r="A15" s="1" t="s">
        <v>11</v>
      </c>
      <c r="B15" s="2" t="s">
        <v>20</v>
      </c>
      <c r="C15" s="2" t="s">
        <v>13</v>
      </c>
      <c r="D15" s="2" t="s">
        <v>0</v>
      </c>
      <c r="E15" s="2" t="s">
        <v>1</v>
      </c>
      <c r="F15" s="3" t="s">
        <v>8</v>
      </c>
    </row>
    <row r="16" spans="1:7" x14ac:dyDescent="0.25">
      <c r="A16" s="16" t="s">
        <v>29</v>
      </c>
      <c r="B16" s="17">
        <v>120</v>
      </c>
      <c r="C16" s="17">
        <v>72</v>
      </c>
      <c r="D16" s="17">
        <v>14</v>
      </c>
      <c r="E16" s="17">
        <v>59</v>
      </c>
      <c r="F16" s="11">
        <f t="shared" ref="F16:F24" si="1">SUM(B16:E16)</f>
        <v>265</v>
      </c>
    </row>
    <row r="17" spans="1:6" x14ac:dyDescent="0.25">
      <c r="A17" s="20" t="s">
        <v>31</v>
      </c>
      <c r="B17" s="21">
        <v>51</v>
      </c>
      <c r="C17" s="21">
        <v>47</v>
      </c>
      <c r="D17" s="21">
        <v>0</v>
      </c>
      <c r="E17" s="21">
        <v>149</v>
      </c>
      <c r="F17" s="11">
        <f t="shared" si="1"/>
        <v>247</v>
      </c>
    </row>
    <row r="18" spans="1:6" x14ac:dyDescent="0.25">
      <c r="A18" s="20" t="s">
        <v>33</v>
      </c>
      <c r="B18" s="21">
        <v>96</v>
      </c>
      <c r="C18" s="21">
        <v>65</v>
      </c>
      <c r="D18" s="21">
        <v>20</v>
      </c>
      <c r="E18" s="21">
        <v>0</v>
      </c>
      <c r="F18" s="11">
        <f t="shared" si="1"/>
        <v>181</v>
      </c>
    </row>
    <row r="19" spans="1:6" x14ac:dyDescent="0.25">
      <c r="A19" s="18" t="s">
        <v>35</v>
      </c>
      <c r="B19" s="19">
        <v>27</v>
      </c>
      <c r="C19" s="19">
        <v>48</v>
      </c>
      <c r="D19" s="19">
        <v>12</v>
      </c>
      <c r="E19" s="19">
        <v>6</v>
      </c>
      <c r="F19" s="11">
        <f t="shared" si="1"/>
        <v>93</v>
      </c>
    </row>
    <row r="20" spans="1:6" x14ac:dyDescent="0.25">
      <c r="A20" s="18" t="s">
        <v>37</v>
      </c>
      <c r="B20" s="19">
        <v>46</v>
      </c>
      <c r="C20" s="19">
        <v>36</v>
      </c>
      <c r="D20" s="19">
        <v>22</v>
      </c>
      <c r="E20" s="19">
        <v>9</v>
      </c>
      <c r="F20" s="11">
        <f t="shared" si="1"/>
        <v>113</v>
      </c>
    </row>
    <row r="21" spans="1:6" x14ac:dyDescent="0.25">
      <c r="A21" s="18" t="s">
        <v>39</v>
      </c>
      <c r="B21" s="19">
        <v>29</v>
      </c>
      <c r="C21" s="19">
        <v>34</v>
      </c>
      <c r="D21" s="19">
        <v>0</v>
      </c>
      <c r="E21" s="19">
        <v>0</v>
      </c>
      <c r="F21" s="11">
        <f t="shared" ref="F21:F23" si="2">SUM(B21:E21)</f>
        <v>63</v>
      </c>
    </row>
    <row r="22" spans="1:6" x14ac:dyDescent="0.25">
      <c r="A22" s="18" t="s">
        <v>40</v>
      </c>
      <c r="B22" s="19">
        <v>64</v>
      </c>
      <c r="C22" s="19">
        <v>56</v>
      </c>
      <c r="D22" s="19">
        <v>0</v>
      </c>
      <c r="E22" s="19">
        <v>0</v>
      </c>
      <c r="F22" s="11">
        <f t="shared" si="2"/>
        <v>120</v>
      </c>
    </row>
    <row r="23" spans="1:6" x14ac:dyDescent="0.25">
      <c r="A23" s="18" t="s">
        <v>42</v>
      </c>
      <c r="B23" s="19">
        <v>47</v>
      </c>
      <c r="C23" s="19">
        <v>39</v>
      </c>
      <c r="D23" s="19">
        <v>0</v>
      </c>
      <c r="E23" s="19">
        <v>0</v>
      </c>
      <c r="F23" s="11">
        <f t="shared" si="2"/>
        <v>86</v>
      </c>
    </row>
    <row r="24" spans="1:6" ht="15.75" thickBot="1" x14ac:dyDescent="0.3">
      <c r="A24" s="18" t="s">
        <v>43</v>
      </c>
      <c r="B24" s="19">
        <v>56</v>
      </c>
      <c r="C24" s="19">
        <v>53</v>
      </c>
      <c r="D24" s="19">
        <v>0</v>
      </c>
      <c r="E24" s="19">
        <v>0</v>
      </c>
      <c r="F24" s="11">
        <f t="shared" si="1"/>
        <v>109</v>
      </c>
    </row>
    <row r="25" spans="1:6" ht="15.75" thickBot="1" x14ac:dyDescent="0.3">
      <c r="A25" s="9" t="s">
        <v>8</v>
      </c>
      <c r="B25" s="6">
        <f>SUM(B16:B24)</f>
        <v>536</v>
      </c>
      <c r="C25" s="6">
        <f t="shared" ref="C25:F25" si="3">SUM(C16:C24)</f>
        <v>450</v>
      </c>
      <c r="D25" s="6">
        <f t="shared" si="3"/>
        <v>68</v>
      </c>
      <c r="E25" s="6">
        <f t="shared" si="3"/>
        <v>223</v>
      </c>
      <c r="F25" s="6">
        <f t="shared" si="3"/>
        <v>1277</v>
      </c>
    </row>
    <row r="26" spans="1:6" ht="19.5" customHeight="1" thickBot="1" x14ac:dyDescent="0.3">
      <c r="A26" s="37" t="s">
        <v>21</v>
      </c>
      <c r="B26" s="37"/>
      <c r="C26" s="37"/>
      <c r="D26" s="37"/>
      <c r="E26" s="37"/>
      <c r="F26" s="37"/>
    </row>
    <row r="27" spans="1:6" ht="34.5" customHeight="1" thickBot="1" x14ac:dyDescent="0.3">
      <c r="A27" s="1" t="s">
        <v>11</v>
      </c>
      <c r="B27" s="2" t="s">
        <v>14</v>
      </c>
      <c r="C27" s="2" t="s">
        <v>2</v>
      </c>
      <c r="D27" s="2" t="s">
        <v>15</v>
      </c>
      <c r="E27" s="2" t="s">
        <v>2</v>
      </c>
      <c r="F27" s="3" t="s">
        <v>8</v>
      </c>
    </row>
    <row r="28" spans="1:6" x14ac:dyDescent="0.25">
      <c r="A28" s="16" t="s">
        <v>29</v>
      </c>
      <c r="B28" s="17">
        <v>346</v>
      </c>
      <c r="C28" s="23">
        <f t="shared" ref="C28:C37" si="4">(B28/F28)*100</f>
        <v>99.711815561959654</v>
      </c>
      <c r="D28" s="17">
        <v>1</v>
      </c>
      <c r="E28" s="23">
        <f t="shared" ref="E28:E37" si="5">(D28/F28)*100</f>
        <v>0.28818443804034583</v>
      </c>
      <c r="F28" s="11">
        <f t="shared" ref="F28:F36" si="6">SUM(D28,B28)</f>
        <v>347</v>
      </c>
    </row>
    <row r="29" spans="1:6" x14ac:dyDescent="0.25">
      <c r="A29" s="20" t="s">
        <v>31</v>
      </c>
      <c r="B29" s="21">
        <v>299</v>
      </c>
      <c r="C29" s="13">
        <f t="shared" si="4"/>
        <v>99.666666666666671</v>
      </c>
      <c r="D29" s="21">
        <v>1</v>
      </c>
      <c r="E29" s="13">
        <f t="shared" si="5"/>
        <v>0.33333333333333337</v>
      </c>
      <c r="F29" s="11">
        <f t="shared" si="6"/>
        <v>300</v>
      </c>
    </row>
    <row r="30" spans="1:6" x14ac:dyDescent="0.25">
      <c r="A30" s="20" t="s">
        <v>33</v>
      </c>
      <c r="B30" s="21">
        <v>358</v>
      </c>
      <c r="C30" s="13">
        <f t="shared" si="4"/>
        <v>100</v>
      </c>
      <c r="D30" s="21">
        <v>0</v>
      </c>
      <c r="E30" s="13">
        <f t="shared" si="5"/>
        <v>0</v>
      </c>
      <c r="F30" s="11">
        <f t="shared" si="6"/>
        <v>358</v>
      </c>
    </row>
    <row r="31" spans="1:6" x14ac:dyDescent="0.25">
      <c r="A31" s="18" t="s">
        <v>35</v>
      </c>
      <c r="B31" s="19">
        <v>297</v>
      </c>
      <c r="C31" s="29">
        <f t="shared" si="4"/>
        <v>99.664429530201332</v>
      </c>
      <c r="D31" s="30">
        <v>1</v>
      </c>
      <c r="E31" s="29">
        <f t="shared" si="5"/>
        <v>0.33557046979865773</v>
      </c>
      <c r="F31" s="11">
        <f t="shared" si="6"/>
        <v>298</v>
      </c>
    </row>
    <row r="32" spans="1:6" x14ac:dyDescent="0.25">
      <c r="A32" s="18" t="s">
        <v>37</v>
      </c>
      <c r="B32" s="19">
        <v>216</v>
      </c>
      <c r="C32" s="13">
        <f t="shared" ref="C32:C35" si="7">(B32/F32)*100</f>
        <v>100</v>
      </c>
      <c r="D32" s="21">
        <v>0</v>
      </c>
      <c r="E32" s="13">
        <f t="shared" si="5"/>
        <v>0</v>
      </c>
      <c r="F32" s="11">
        <f t="shared" si="6"/>
        <v>216</v>
      </c>
    </row>
    <row r="33" spans="1:7" x14ac:dyDescent="0.25">
      <c r="A33" s="18" t="s">
        <v>39</v>
      </c>
      <c r="B33" s="19">
        <v>229</v>
      </c>
      <c r="C33" s="52">
        <f t="shared" si="7"/>
        <v>100</v>
      </c>
      <c r="D33" s="30">
        <v>0</v>
      </c>
      <c r="E33" s="52">
        <f t="shared" ref="E33:E35" si="8">(D33/F33)*100</f>
        <v>0</v>
      </c>
      <c r="F33" s="11">
        <f t="shared" ref="F33:F35" si="9">SUM(D33,B33)</f>
        <v>229</v>
      </c>
    </row>
    <row r="34" spans="1:7" x14ac:dyDescent="0.25">
      <c r="A34" s="18" t="s">
        <v>40</v>
      </c>
      <c r="B34" s="19">
        <v>353</v>
      </c>
      <c r="C34" s="13">
        <f t="shared" si="7"/>
        <v>100</v>
      </c>
      <c r="D34" s="21">
        <v>0</v>
      </c>
      <c r="E34" s="13">
        <f t="shared" si="8"/>
        <v>0</v>
      </c>
      <c r="F34" s="11">
        <f t="shared" si="9"/>
        <v>353</v>
      </c>
    </row>
    <row r="35" spans="1:7" x14ac:dyDescent="0.25">
      <c r="A35" s="18" t="s">
        <v>42</v>
      </c>
      <c r="B35" s="19">
        <v>253</v>
      </c>
      <c r="C35" s="13">
        <f t="shared" si="7"/>
        <v>100</v>
      </c>
      <c r="D35" s="21">
        <v>0</v>
      </c>
      <c r="E35" s="13">
        <f t="shared" si="8"/>
        <v>0</v>
      </c>
      <c r="F35" s="11">
        <f t="shared" si="9"/>
        <v>253</v>
      </c>
    </row>
    <row r="36" spans="1:7" ht="15.75" thickBot="1" x14ac:dyDescent="0.3">
      <c r="A36" s="18" t="s">
        <v>43</v>
      </c>
      <c r="B36" s="19">
        <v>223</v>
      </c>
      <c r="C36" s="31">
        <f t="shared" si="4"/>
        <v>100</v>
      </c>
      <c r="D36" s="19">
        <v>0</v>
      </c>
      <c r="E36" s="31">
        <f t="shared" si="5"/>
        <v>0</v>
      </c>
      <c r="F36" s="11">
        <f t="shared" si="6"/>
        <v>223</v>
      </c>
    </row>
    <row r="37" spans="1:7" ht="15.75" thickBot="1" x14ac:dyDescent="0.3">
      <c r="A37" s="9" t="s">
        <v>8</v>
      </c>
      <c r="B37" s="6">
        <f>SUM(B28:B36)</f>
        <v>2574</v>
      </c>
      <c r="C37" s="22">
        <f t="shared" si="4"/>
        <v>99.883585564610016</v>
      </c>
      <c r="D37" s="6">
        <f>SUM(D28:D36)</f>
        <v>3</v>
      </c>
      <c r="E37" s="14">
        <f t="shared" si="5"/>
        <v>0.11641443538998836</v>
      </c>
      <c r="F37" s="7">
        <f>SUM(F28:F36)</f>
        <v>2577</v>
      </c>
    </row>
    <row r="38" spans="1:7" ht="19.5" customHeight="1" thickBot="1" x14ac:dyDescent="0.3">
      <c r="A38" s="37" t="s">
        <v>3</v>
      </c>
      <c r="B38" s="37"/>
      <c r="C38" s="37"/>
      <c r="D38" s="37"/>
      <c r="E38" s="37"/>
      <c r="F38" s="37"/>
      <c r="G38" s="37"/>
    </row>
    <row r="39" spans="1:7" ht="34.5" customHeight="1" thickBot="1" x14ac:dyDescent="0.3">
      <c r="A39" s="1" t="s">
        <v>11</v>
      </c>
      <c r="B39" s="44" t="s">
        <v>4</v>
      </c>
      <c r="C39" s="45"/>
      <c r="D39" s="1" t="s">
        <v>5</v>
      </c>
      <c r="E39" s="1" t="s">
        <v>6</v>
      </c>
      <c r="F39" s="1" t="s">
        <v>7</v>
      </c>
      <c r="G39" s="3" t="s">
        <v>8</v>
      </c>
    </row>
    <row r="40" spans="1:7" ht="38.25" customHeight="1" x14ac:dyDescent="0.25">
      <c r="A40" s="8" t="s">
        <v>29</v>
      </c>
      <c r="B40" s="46" t="s">
        <v>30</v>
      </c>
      <c r="C40" s="47"/>
      <c r="D40" s="4">
        <v>0</v>
      </c>
      <c r="E40" s="5">
        <v>2</v>
      </c>
      <c r="F40" s="4">
        <v>0</v>
      </c>
      <c r="G40" s="15">
        <f t="shared" ref="G40:G48" si="10">SUM(D40:F40)</f>
        <v>2</v>
      </c>
    </row>
    <row r="41" spans="1:7" ht="38.25" customHeight="1" x14ac:dyDescent="0.25">
      <c r="A41" s="20" t="s">
        <v>31</v>
      </c>
      <c r="B41" s="48" t="s">
        <v>32</v>
      </c>
      <c r="C41" s="49"/>
      <c r="D41" s="21">
        <v>0</v>
      </c>
      <c r="E41" s="26">
        <v>1</v>
      </c>
      <c r="F41" s="21">
        <v>0</v>
      </c>
      <c r="G41" s="15">
        <f t="shared" si="10"/>
        <v>1</v>
      </c>
    </row>
    <row r="42" spans="1:7" ht="38.25" customHeight="1" x14ac:dyDescent="0.25">
      <c r="A42" s="20" t="s">
        <v>33</v>
      </c>
      <c r="B42" s="48" t="s">
        <v>34</v>
      </c>
      <c r="C42" s="49"/>
      <c r="D42" s="21">
        <v>0</v>
      </c>
      <c r="E42" s="26">
        <v>2</v>
      </c>
      <c r="F42" s="21">
        <v>0</v>
      </c>
      <c r="G42" s="15">
        <f t="shared" si="10"/>
        <v>2</v>
      </c>
    </row>
    <row r="43" spans="1:7" x14ac:dyDescent="0.25">
      <c r="A43" s="27" t="s">
        <v>35</v>
      </c>
      <c r="B43" s="50" t="s">
        <v>36</v>
      </c>
      <c r="C43" s="51"/>
      <c r="D43" s="28">
        <v>0</v>
      </c>
      <c r="E43" s="15">
        <v>0</v>
      </c>
      <c r="F43" s="28">
        <v>0</v>
      </c>
      <c r="G43" s="15">
        <f t="shared" si="10"/>
        <v>0</v>
      </c>
    </row>
    <row r="44" spans="1:7" ht="152.25" customHeight="1" x14ac:dyDescent="0.25">
      <c r="A44" s="20" t="s">
        <v>37</v>
      </c>
      <c r="B44" s="48" t="s">
        <v>38</v>
      </c>
      <c r="C44" s="49"/>
      <c r="D44" s="21">
        <v>0</v>
      </c>
      <c r="E44" s="26">
        <v>5</v>
      </c>
      <c r="F44" s="21">
        <v>0</v>
      </c>
      <c r="G44" s="26">
        <f t="shared" si="10"/>
        <v>5</v>
      </c>
    </row>
    <row r="45" spans="1:7" x14ac:dyDescent="0.25">
      <c r="A45" s="20" t="s">
        <v>39</v>
      </c>
      <c r="B45" s="56" t="s">
        <v>36</v>
      </c>
      <c r="C45" s="57"/>
      <c r="D45" s="21">
        <v>0</v>
      </c>
      <c r="E45" s="26">
        <v>0</v>
      </c>
      <c r="F45" s="21">
        <v>0</v>
      </c>
      <c r="G45" s="26">
        <f t="shared" ref="G45:G47" si="11">SUM(D45:F45)</f>
        <v>0</v>
      </c>
    </row>
    <row r="46" spans="1:7" ht="78" customHeight="1" x14ac:dyDescent="0.25">
      <c r="A46" s="20" t="s">
        <v>40</v>
      </c>
      <c r="B46" s="48" t="s">
        <v>41</v>
      </c>
      <c r="C46" s="49"/>
      <c r="D46" s="21">
        <v>0</v>
      </c>
      <c r="E46" s="26">
        <v>4</v>
      </c>
      <c r="F46" s="21">
        <v>0</v>
      </c>
      <c r="G46" s="26">
        <f t="shared" si="11"/>
        <v>4</v>
      </c>
    </row>
    <row r="47" spans="1:7" x14ac:dyDescent="0.25">
      <c r="A47" s="20" t="s">
        <v>42</v>
      </c>
      <c r="B47" s="48"/>
      <c r="C47" s="49"/>
      <c r="D47" s="21">
        <v>0</v>
      </c>
      <c r="E47" s="26">
        <v>0</v>
      </c>
      <c r="F47" s="21">
        <v>0</v>
      </c>
      <c r="G47" s="26">
        <f t="shared" si="11"/>
        <v>0</v>
      </c>
    </row>
    <row r="48" spans="1:7" ht="28.5" customHeight="1" thickBot="1" x14ac:dyDescent="0.3">
      <c r="A48" s="33" t="s">
        <v>43</v>
      </c>
      <c r="B48" s="53" t="s">
        <v>44</v>
      </c>
      <c r="C48" s="54"/>
      <c r="D48" s="34">
        <v>0</v>
      </c>
      <c r="E48" s="55">
        <v>1</v>
      </c>
      <c r="F48" s="34">
        <v>0</v>
      </c>
      <c r="G48" s="55">
        <f t="shared" si="10"/>
        <v>1</v>
      </c>
    </row>
    <row r="49" spans="1:7" ht="15.75" thickBot="1" x14ac:dyDescent="0.3">
      <c r="A49" s="9" t="s">
        <v>8</v>
      </c>
      <c r="B49" s="41"/>
      <c r="C49" s="42"/>
      <c r="D49" s="6">
        <f>SUM(D40:D40)</f>
        <v>0</v>
      </c>
      <c r="E49" s="7">
        <f>SUM(E40:E40)</f>
        <v>2</v>
      </c>
      <c r="F49" s="7">
        <f>SUM(F40:F40)</f>
        <v>0</v>
      </c>
      <c r="G49" s="7">
        <f>SUM(G40:G48)</f>
        <v>15</v>
      </c>
    </row>
    <row r="50" spans="1:7" ht="19.5" customHeight="1" thickBot="1" x14ac:dyDescent="0.3">
      <c r="A50" s="37" t="s">
        <v>22</v>
      </c>
      <c r="B50" s="37"/>
      <c r="C50" s="37"/>
      <c r="D50" s="37"/>
      <c r="E50" s="37"/>
    </row>
    <row r="51" spans="1:7" ht="34.5" customHeight="1" thickBot="1" x14ac:dyDescent="0.3">
      <c r="A51" s="1" t="s">
        <v>11</v>
      </c>
      <c r="B51" s="2" t="s">
        <v>23</v>
      </c>
      <c r="C51" s="2" t="s">
        <v>24</v>
      </c>
      <c r="D51" s="2" t="s">
        <v>26</v>
      </c>
      <c r="E51" s="3" t="s">
        <v>8</v>
      </c>
    </row>
    <row r="52" spans="1:7" x14ac:dyDescent="0.25">
      <c r="A52" s="8" t="s">
        <v>29</v>
      </c>
      <c r="B52" s="4">
        <v>13</v>
      </c>
      <c r="C52" s="4">
        <v>0</v>
      </c>
      <c r="D52" s="4">
        <v>18</v>
      </c>
      <c r="E52" s="24">
        <f t="shared" ref="E52:E60" si="12">SUM(B52:D52)</f>
        <v>31</v>
      </c>
    </row>
    <row r="53" spans="1:7" x14ac:dyDescent="0.25">
      <c r="A53" s="20" t="s">
        <v>31</v>
      </c>
      <c r="B53" s="21">
        <v>17</v>
      </c>
      <c r="C53" s="21">
        <v>0</v>
      </c>
      <c r="D53" s="21">
        <v>22</v>
      </c>
      <c r="E53" s="25">
        <f t="shared" si="12"/>
        <v>39</v>
      </c>
    </row>
    <row r="54" spans="1:7" x14ac:dyDescent="0.25">
      <c r="A54" s="20" t="s">
        <v>33</v>
      </c>
      <c r="B54" s="21">
        <v>18</v>
      </c>
      <c r="C54" s="21">
        <v>0</v>
      </c>
      <c r="D54" s="21">
        <v>18</v>
      </c>
      <c r="E54" s="25">
        <f t="shared" si="12"/>
        <v>36</v>
      </c>
    </row>
    <row r="55" spans="1:7" x14ac:dyDescent="0.25">
      <c r="A55" s="20" t="s">
        <v>35</v>
      </c>
      <c r="B55" s="21">
        <v>24</v>
      </c>
      <c r="C55" s="21">
        <v>0</v>
      </c>
      <c r="D55" s="21">
        <v>34</v>
      </c>
      <c r="E55" s="25">
        <f t="shared" si="12"/>
        <v>58</v>
      </c>
    </row>
    <row r="56" spans="1:7" x14ac:dyDescent="0.25">
      <c r="A56" s="20" t="s">
        <v>37</v>
      </c>
      <c r="B56" s="21">
        <v>34</v>
      </c>
      <c r="C56" s="21">
        <v>0</v>
      </c>
      <c r="D56" s="21">
        <v>38</v>
      </c>
      <c r="E56" s="25">
        <f t="shared" si="12"/>
        <v>72</v>
      </c>
    </row>
    <row r="57" spans="1:7" x14ac:dyDescent="0.25">
      <c r="A57" s="27" t="s">
        <v>39</v>
      </c>
      <c r="B57" s="28">
        <v>27</v>
      </c>
      <c r="C57" s="28">
        <v>0</v>
      </c>
      <c r="D57" s="28">
        <v>32</v>
      </c>
      <c r="E57" s="32">
        <f t="shared" ref="E57:E59" si="13">SUM(B57:D57)</f>
        <v>59</v>
      </c>
    </row>
    <row r="58" spans="1:7" x14ac:dyDescent="0.25">
      <c r="A58" s="20" t="s">
        <v>40</v>
      </c>
      <c r="B58" s="21">
        <v>37</v>
      </c>
      <c r="C58" s="21">
        <v>0</v>
      </c>
      <c r="D58" s="21">
        <v>40</v>
      </c>
      <c r="E58" s="25">
        <f t="shared" si="13"/>
        <v>77</v>
      </c>
    </row>
    <row r="59" spans="1:7" ht="15.75" thickBot="1" x14ac:dyDescent="0.3">
      <c r="A59" s="33" t="s">
        <v>42</v>
      </c>
      <c r="B59" s="34">
        <v>22</v>
      </c>
      <c r="C59" s="34">
        <v>0</v>
      </c>
      <c r="D59" s="34">
        <v>45</v>
      </c>
      <c r="E59" s="35">
        <f t="shared" si="13"/>
        <v>67</v>
      </c>
    </row>
    <row r="60" spans="1:7" ht="15.75" thickBot="1" x14ac:dyDescent="0.3">
      <c r="A60" s="33" t="s">
        <v>43</v>
      </c>
      <c r="B60" s="34">
        <v>21</v>
      </c>
      <c r="C60" s="34">
        <v>0</v>
      </c>
      <c r="D60" s="34">
        <v>16</v>
      </c>
      <c r="E60" s="35">
        <f t="shared" si="12"/>
        <v>37</v>
      </c>
    </row>
    <row r="61" spans="1:7" ht="15.75" thickBot="1" x14ac:dyDescent="0.3">
      <c r="A61" s="9" t="s">
        <v>8</v>
      </c>
      <c r="B61" s="6">
        <f>SUM(B52:B60)</f>
        <v>213</v>
      </c>
      <c r="C61" s="6">
        <f>SUM(C51:C52)</f>
        <v>0</v>
      </c>
      <c r="D61" s="6">
        <f>SUM(D52:D60)</f>
        <v>263</v>
      </c>
      <c r="E61" s="6">
        <f>SUM(E52:E60)</f>
        <v>476</v>
      </c>
    </row>
    <row r="62" spans="1:7" ht="15.75" thickBot="1" x14ac:dyDescent="0.3">
      <c r="A62" s="43" t="s">
        <v>25</v>
      </c>
      <c r="B62" s="43"/>
      <c r="C62" s="43"/>
      <c r="D62" s="43"/>
      <c r="E62" s="43"/>
      <c r="F62" s="12"/>
      <c r="G62" s="12"/>
    </row>
    <row r="63" spans="1:7" x14ac:dyDescent="0.25">
      <c r="A63" s="39" t="s">
        <v>9</v>
      </c>
      <c r="B63" s="39"/>
      <c r="C63" s="39"/>
      <c r="D63" s="39"/>
      <c r="E63" s="39"/>
      <c r="F63" s="40"/>
      <c r="G63" s="40"/>
    </row>
  </sheetData>
  <mergeCells count="19">
    <mergeCell ref="A63:G63"/>
    <mergeCell ref="B49:C49"/>
    <mergeCell ref="A62:E62"/>
    <mergeCell ref="A50:E50"/>
    <mergeCell ref="B39:C39"/>
    <mergeCell ref="B40:C40"/>
    <mergeCell ref="B48:C48"/>
    <mergeCell ref="B41:C41"/>
    <mergeCell ref="B42:C42"/>
    <mergeCell ref="B43:C43"/>
    <mergeCell ref="B44:C44"/>
    <mergeCell ref="B45:C45"/>
    <mergeCell ref="B46:C46"/>
    <mergeCell ref="B47:C47"/>
    <mergeCell ref="A1:G1"/>
    <mergeCell ref="A26:F26"/>
    <mergeCell ref="A2:E2"/>
    <mergeCell ref="A14:F14"/>
    <mergeCell ref="A38:G3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x14ac:dyDescent="0.25">
      <c r="A1" s="48" t="s">
        <v>27</v>
      </c>
      <c r="B1" s="49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2013-04-16T19:14:55Z</dcterms:created>
  <dcterms:modified xsi:type="dcterms:W3CDTF">2018-11-09T20:25:00Z</dcterms:modified>
</cp:coreProperties>
</file>