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3"/>
  </bookViews>
  <sheets>
    <sheet name="JAN" sheetId="1" r:id="rId1"/>
    <sheet name="FEV" sheetId="6" r:id="rId2"/>
    <sheet name="MAR" sheetId="7" r:id="rId3"/>
    <sheet name="ABR" sheetId="8" r:id="rId4"/>
    <sheet name="Plan4" sheetId="5" r:id="rId5"/>
  </sheets>
  <calcPr calcId="125725"/>
</workbook>
</file>

<file path=xl/calcChain.xml><?xml version="1.0" encoding="utf-8"?>
<calcChain xmlns="http://schemas.openxmlformats.org/spreadsheetml/2006/main">
  <c r="E217" i="8"/>
  <c r="E211"/>
  <c r="E185"/>
  <c r="E179"/>
  <c r="E173"/>
  <c r="E157"/>
  <c r="E141"/>
  <c r="E125"/>
  <c r="E108"/>
  <c r="E92"/>
  <c r="E86"/>
  <c r="E80"/>
  <c r="E48"/>
  <c r="E37"/>
  <c r="E31"/>
  <c r="E20"/>
  <c r="E14"/>
  <c r="E8"/>
  <c r="E278"/>
  <c r="D278"/>
  <c r="E228"/>
  <c r="E64"/>
  <c r="E2"/>
  <c r="D172" i="7"/>
  <c r="E172"/>
  <c r="E132"/>
  <c r="E121"/>
  <c r="E109"/>
  <c r="E83"/>
  <c r="E72"/>
  <c r="E56"/>
  <c r="E45"/>
  <c r="E29"/>
  <c r="E8"/>
  <c r="E2"/>
  <c r="E115"/>
  <c r="E112" i="6"/>
  <c r="D112"/>
  <c r="E88"/>
  <c r="E82"/>
  <c r="E76"/>
  <c r="E55"/>
  <c r="E34"/>
  <c r="E28"/>
  <c r="E2"/>
  <c r="E2" i="1" l="1"/>
  <c r="E33" l="1"/>
  <c r="D33"/>
</calcChain>
</file>

<file path=xl/sharedStrings.xml><?xml version="1.0" encoding="utf-8"?>
<sst xmlns="http://schemas.openxmlformats.org/spreadsheetml/2006/main" count="1343" uniqueCount="271">
  <si>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</si>
  <si>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</si>
  <si>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</si>
  <si>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</si>
  <si>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</si>
  <si>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</si>
  <si>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</si>
  <si>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</si>
  <si>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</si>
  <si>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</si>
  <si>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</si>
  <si>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</si>
  <si>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</si>
  <si>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</si>
  <si>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</si>
  <si>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</si>
  <si>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</si>
  <si>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</si>
  <si>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</si>
  <si>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</si>
  <si>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</si>
  <si>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VALOR TOTAL DIÁRIAS</t>
  </si>
  <si>
    <t>AUD. FISC. CONT. EXTERNO</t>
  </si>
  <si>
    <t>LOENIR SANTINI</t>
  </si>
  <si>
    <t>TABELA 26 - DIÁRIAS CONCEDIDAS NO MÊS</t>
  </si>
  <si>
    <t>FONTE: Diretoria de Administração e Finanças - DAF</t>
  </si>
  <si>
    <t>DIÁRIA(S):  0,5</t>
  </si>
  <si>
    <t>BRASÍLIA/DF</t>
  </si>
  <si>
    <t>BLUMENAU/SC</t>
  </si>
  <si>
    <t>ALCIONEI VARGAS DE AGUIAR</t>
  </si>
  <si>
    <t>DIÁRIA(S):  4,0</t>
  </si>
  <si>
    <t>Viagem nº:    1</t>
  </si>
  <si>
    <t>KLIWER SCHMITT</t>
  </si>
  <si>
    <t>DIRETOR DMU</t>
  </si>
  <si>
    <t>15/01/2014 06:55 a 16/01/2014 22:36</t>
  </si>
  <si>
    <t>Participar de reunião com técnicos do Banco Central do Brasil para levantar informações sobre títulos públicos adquiridos pelo São José Previdência, objetivando instruir o processo de Representação do BACEN 09/00075651.</t>
  </si>
  <si>
    <t>Viagem nº:   2</t>
  </si>
  <si>
    <t>MARCOS AURÉLIO DA SILVA</t>
  </si>
  <si>
    <t>30/01/2014 07:00 a 30/01/2014 20:00</t>
  </si>
  <si>
    <t>Conduzir o Presidente do TCE/SC para evento institucional junto à Prefeitura de Blumenau.</t>
  </si>
  <si>
    <t>Viagem nº:   3</t>
  </si>
  <si>
    <t>DIÁRIA(S):  25,0</t>
  </si>
  <si>
    <t>FUNCIONÁRIO(S):  05</t>
  </si>
  <si>
    <t>ANTÔNIO CÉSAR MALICESKI</t>
  </si>
  <si>
    <t>17/02/2014 07:00 a 21/02/2014 19:30</t>
  </si>
  <si>
    <t>Auditar aquisições, pagamentos e sistema de controle interno do Programa de Mobilidade Sustentável de Blumenau.</t>
  </si>
  <si>
    <t>MIRIAN TERESINHA DEMONTI ROSA</t>
  </si>
  <si>
    <t>LUCIANA MARIA DE SOUZA</t>
  </si>
  <si>
    <t>NELSON COSTA JÚNIOR</t>
  </si>
  <si>
    <t>LUIZ ALEXANDRE STEINBACH</t>
  </si>
  <si>
    <t>Viagem nº:    6</t>
  </si>
  <si>
    <t>17/02/2014 07:00 a 17/02/2014 15:00</t>
  </si>
  <si>
    <t>Conduzir equipe técnica para auditar aquisições, pagamentos e sistema de controle interno do Programa de Mobilidade Sustentável de Blumenau.</t>
  </si>
  <si>
    <t>DIÁRIA(S):  16,0</t>
  </si>
  <si>
    <t>24/02/2014 07:00 a 27/02/2014 20:00</t>
  </si>
  <si>
    <t>JARAGUÁ DO SUL, JOINVILLE, BRUSQUE e BALNEÁRIO CAMBORIÚ/SC</t>
  </si>
  <si>
    <t>Auditar a aplicação da penalidade de suspensão do direito de dirigir quando o infrator atingir, no período de 12 MESES, A CONTAGEM DE 20 PONTOS.</t>
  </si>
  <si>
    <t>ROSEMARI MACHADO</t>
  </si>
  <si>
    <t>VALÉRIA PATRÍCIO</t>
  </si>
  <si>
    <t>RICARDO DA COSTA MERTENS</t>
  </si>
  <si>
    <t>AUX. ATIV. ADM. E CONT. EXTERNO</t>
  </si>
  <si>
    <t>Viagem nº:    8</t>
  </si>
  <si>
    <t>Viagem nº:    9</t>
  </si>
  <si>
    <t>DIÁRIA(S):  8,0</t>
  </si>
  <si>
    <t>20/02/2014 07:00 a 21/02/2014 20:00</t>
  </si>
  <si>
    <t>ITUPORANGA e RIO DO SUL/SC</t>
  </si>
  <si>
    <t>Conduzir equipe técnica para auditar a aplicação da penalidade de suspensão do direito de dirigir quando o infrator atingir, no período de 12 MESES, A CONTAGEM DE 20 PONTOS.</t>
  </si>
  <si>
    <t>PAULO ROBERTO TEIXEIRA</t>
  </si>
  <si>
    <t>AUX. ADM. OPERACIONAL</t>
  </si>
  <si>
    <t>Viagem nº:    10</t>
  </si>
  <si>
    <t>DIÁRIA(S):  3,0</t>
  </si>
  <si>
    <t>ALDO HARTKE</t>
  </si>
  <si>
    <t>ENGENHEIRO</t>
  </si>
  <si>
    <t>23/02/2014 15:450 a 26/02/2014 10:50</t>
  </si>
  <si>
    <t>SÃO PAULO/SP</t>
  </si>
  <si>
    <t>Participar do curso "NBR 5410 E NBR 13570, sobre requisitos específicos exigíveis às instalações elétricas em locais de afluência de público, a fim de garantir o seu funcionamento adequado à segurança de pessoas e de animais domésticos e a conservação de bens, entre outros.</t>
  </si>
  <si>
    <t>JOEL DE CAMPOS</t>
  </si>
  <si>
    <t>Viagem nº:    13</t>
  </si>
  <si>
    <t>Reconduzir equipe técnica de auditoria realizada em aquisições, pagamentos e sistema de controle interno do Programa de Mobilidade Sustentável de Blumenau.</t>
  </si>
  <si>
    <t>21/02/2014 11:00 a 21/02/2014 19:30</t>
  </si>
  <si>
    <t>Viagem nº:    14</t>
  </si>
  <si>
    <t>SALOMÃO ANTÕNIO RIBAS JÚNIOR</t>
  </si>
  <si>
    <t>CONSELHEIRO PRESIDENTE</t>
  </si>
  <si>
    <t>Auditoria:NÃO</t>
  </si>
  <si>
    <t>20/02/2014 09:45 a 22/02/2014 22:49</t>
  </si>
  <si>
    <t>SALVADOR/BA</t>
  </si>
  <si>
    <t>Participar do II Encontro de Presidentes de Tribunais de Contas.</t>
  </si>
  <si>
    <t>LEONIR SANTINI</t>
  </si>
  <si>
    <t>AUX. ATIV. ADM. CONT. EXT.</t>
  </si>
  <si>
    <t>Viagem nº:   17</t>
  </si>
  <si>
    <t>DIÁRIA(S):  1,0</t>
  </si>
  <si>
    <t>LUIZ CLÁUDIO VIANA</t>
  </si>
  <si>
    <t>12/03/2014 17:55 a 13/03/2014 15:10</t>
  </si>
  <si>
    <t>CHAPECÓ/SC</t>
  </si>
  <si>
    <t>Participar como palestrante no I Encontro Catarinense de Contadores, Controladores Internos, Secretários e Presidentes dos Legislativos Municipais.</t>
  </si>
  <si>
    <t>Viagem nº:   19</t>
  </si>
  <si>
    <t>DIÁRIA(S):  20,0</t>
  </si>
  <si>
    <t>ALYSSON MATTJE</t>
  </si>
  <si>
    <t>10/03/2014 07:00 a 14/03/2014 20:00</t>
  </si>
  <si>
    <t>TUBARÃO/SC</t>
  </si>
  <si>
    <t>Auditar a Prefeitura Municipal de Tubarão e Agência Reguladora de Águas de Tubarão.</t>
  </si>
  <si>
    <t>ADRIANE MARA LINSMEYER</t>
  </si>
  <si>
    <t>MARCOS ROBERTO GOMES</t>
  </si>
  <si>
    <t>CLÁDIO FELÍCIO ELIAS</t>
  </si>
  <si>
    <t>Conduzir equipe para auditar a Prefeitura Municipal de Tubarão e Agência Reguladora de Águas de Tubarão.</t>
  </si>
  <si>
    <t>Viagem nº:    20</t>
  </si>
  <si>
    <t>DIÁRIA(S):  6,0</t>
  </si>
  <si>
    <t>FUNCIONÁRIO(S):  03</t>
  </si>
  <si>
    <t>Auditar o Programa de Mobilidade Sustentável de Blumenau, com verificação de obras de construção civil.</t>
  </si>
  <si>
    <t>JAIRRO WESSLER</t>
  </si>
  <si>
    <t>Conduzir equipe para auditar o Programa de Mobilidade Sustentável de Blumenau, com verificação de obras de construção civil.</t>
  </si>
  <si>
    <t>Viagem nº:    22</t>
  </si>
  <si>
    <t>ISABELA RIBAS CÉSAR PORTELLA</t>
  </si>
  <si>
    <t>26/03/2014 16:35 a 27/03/2014 22:36</t>
  </si>
  <si>
    <t>Participar da reunião de Comunicação dos Tribunais de Contas, convocada pela ATRICON.</t>
  </si>
  <si>
    <t>LÚCIA HELENA FERNANDES DE OLIVEIRA PRUJÁ</t>
  </si>
  <si>
    <t>CHEFE DA ASSESSORIA DE COMUNICAÇÃO SOCIAL</t>
  </si>
  <si>
    <t>Viagem nº:    23</t>
  </si>
  <si>
    <t>DIÁRIA(S):  9,0</t>
  </si>
  <si>
    <t>MIRIAN TERESINHA DEMONTI</t>
  </si>
  <si>
    <t>17/03/2014 07:00 a 19/03/2014 20:00</t>
  </si>
  <si>
    <t>JOINVILLE/SC</t>
  </si>
  <si>
    <t>Auditar o Projeto Viva Cidade da Prefeitura Municipal de Joinville, os aditivos contratuais, pagamentos e obras decorrentes.</t>
  </si>
  <si>
    <t>LUIZ CÉSAR DUARTE FORTUNATO</t>
  </si>
  <si>
    <t>Conduzir equipe técnica para auditar o Projeto Viva Cidade da Prefeitura Municipal de Joinville, os aditivos contratuais, pagamentos e obras decorrentes.</t>
  </si>
  <si>
    <t>Viagem nº:    24</t>
  </si>
  <si>
    <t>WILSON ROGÉRIO WAN DALL</t>
  </si>
  <si>
    <t xml:space="preserve">CONSELHEIRO </t>
  </si>
  <si>
    <t>16/03/2014 14:33 a 20/03/2014 19:57</t>
  </si>
  <si>
    <t>ARGENTINA</t>
  </si>
  <si>
    <t>Participar da primeira reunião anual da Associação de Entidades Oficiais de Controle Público do MERCOSUL - ASUR.</t>
  </si>
  <si>
    <t>JOSÉ ARCINO SILVA</t>
  </si>
  <si>
    <t>ASSESSOR DE CONSELHEIRO</t>
  </si>
  <si>
    <t>Viagem nº:    28</t>
  </si>
  <si>
    <t>CARLOS EDUARDO DA SILVA</t>
  </si>
  <si>
    <t>17/03/2014 07:00 a 21/03/2014 20:00</t>
  </si>
  <si>
    <t>PESCARIA BRAVA/SC</t>
  </si>
  <si>
    <t>Auditar os registros contábeis e a execução orçamentária, atos de pessoal, licitações e contratações, relativamente ao exercício de 2013, da Prefeitura, Fundo de Saúde e Câmara Municipal de Pescaria Brava.</t>
  </si>
  <si>
    <t>SABRINA MADALOZZO PIVATTO</t>
  </si>
  <si>
    <t>RAPHAEL PERICO DUTRA</t>
  </si>
  <si>
    <t>PAULO GUSTAVO CAPRE</t>
  </si>
  <si>
    <t>Conduzir equipe técnica para auditar os registros contábeis e a execução orçamentária, atos de pessoal, licitações e contratações, relativamente ao exercício de 2013, da Prefeitura, Fundo de Saúde e Câmara Municipal de Pescaria Brava.</t>
  </si>
  <si>
    <t>Viagem nº:    29</t>
  </si>
  <si>
    <t>DIÁRIA(S):  2,0</t>
  </si>
  <si>
    <t>LUIZ ROBERTO HERBST</t>
  </si>
  <si>
    <t>CONSELHEIRO</t>
  </si>
  <si>
    <t>19/03/2014 17:10 a 21/03/2014 13:10</t>
  </si>
  <si>
    <t>BELO HORIZONTE/MG</t>
  </si>
  <si>
    <t>Participar do 1º Fórum de Governança TCEMG/TCU e da Reunião da Diretoria do Instituto Rui Barbosa - IRB.</t>
  </si>
  <si>
    <t>Viagem nº:    31</t>
  </si>
  <si>
    <t>DIÁRIA(S):  3,5</t>
  </si>
  <si>
    <t>WALLACE DA SILVA PEREIRA</t>
  </si>
  <si>
    <t>Coordenar reunião de trabalho da Comissão Executiva do IRB, no TCDF.</t>
  </si>
  <si>
    <t>Viagem nº:    32</t>
  </si>
  <si>
    <t>MAXIMILIANO MAZERA</t>
  </si>
  <si>
    <t>27/03/2014 06:00 a 27/03/2014 20:00</t>
  </si>
  <si>
    <t>25/03/2014 16:00 a 28/03/2014 22:36</t>
  </si>
  <si>
    <t>COCAL DO SUL/SC</t>
  </si>
  <si>
    <t xml:space="preserve">Auditar pagamento da PM de Cocal do Sul em benefício da Cooperativa de Eletrificação. </t>
  </si>
  <si>
    <t>MOUGHA LARROYD BONNASSIS</t>
  </si>
  <si>
    <t>Viagem nº:    33</t>
  </si>
  <si>
    <t>RICARDO JOSÉ DA SILVA</t>
  </si>
  <si>
    <t>26/03/2014 16:35 a 27/03/2014 22:30</t>
  </si>
  <si>
    <t>Participar de Reunião Técnica na STN sobre consórcios públicos.</t>
  </si>
  <si>
    <t>SÉRGIO AUGUSTO DA SILVA</t>
  </si>
  <si>
    <t>CHEFE ASSES. COMUM. SOCIAL</t>
  </si>
  <si>
    <t>RICARDO JOSÉ  DA SILVA</t>
  </si>
  <si>
    <t>CLÁUDIO FELÍCIO ELIAS</t>
  </si>
  <si>
    <t>Viagem nº:   25</t>
  </si>
  <si>
    <t>DIÁRIA(S):  2,5</t>
  </si>
  <si>
    <t>HÉLIO SILVEIRA ANTUNES</t>
  </si>
  <si>
    <t>22/04/2014 17:45 a 24/04/2014 22:35</t>
  </si>
  <si>
    <t>Participar de reunião conjunta do Grupo Técnico de Procedimentos Contábeis - GTCON e Grupo Técnico de Relatórios - GTREL.</t>
  </si>
  <si>
    <t>Viagem nº:   26</t>
  </si>
  <si>
    <t>ALESSANDRO DE OLIVEIRA</t>
  </si>
  <si>
    <t>23/04/2014 17:45 a 25/04/2014 22:35</t>
  </si>
  <si>
    <t>Viagem nº:   27</t>
  </si>
  <si>
    <t>DIÁRIA(S):  1,5</t>
  </si>
  <si>
    <t>PAULO CÉSAR SALUM</t>
  </si>
  <si>
    <t>01/04/2014 17:35 a 02/04/2014 22:36</t>
  </si>
  <si>
    <t>Participar de reunião no Ministério da Saúde sobre certificação pelos Tribunais de Contas do cumprimento da aplicação mínima em despesas com saúde pelos Estados e Municípios.</t>
  </si>
  <si>
    <t>Viagem nº:   34</t>
  </si>
  <si>
    <t>DIÁRIA(S):  7,0</t>
  </si>
  <si>
    <t>22/04/2014 16:45 a 25/04/2014 22:35</t>
  </si>
  <si>
    <t>Viagem nº:    35</t>
  </si>
  <si>
    <t>LÚCIA HELENA GARCIA</t>
  </si>
  <si>
    <t>01/04/2014 16:35 a 02/04/2014 22:35</t>
  </si>
  <si>
    <t>Viagem nº:    37</t>
  </si>
  <si>
    <t>14/04/2014 07:00 a 16/04/2014 19:30</t>
  </si>
  <si>
    <t>ARARANGUÁ, TUBARÃO, LAGUNA, IMBITUBA e GAROPABA/SC</t>
  </si>
  <si>
    <t>Inspecionar escolas públicas estaduais para fins de subsidiar o relatório técnico do processo de prestação de contas do governo, referente ao exercício de 2013.</t>
  </si>
  <si>
    <t>Viagem nº:   38</t>
  </si>
  <si>
    <t>DIÁRIA(S):  12,0</t>
  </si>
  <si>
    <t>MAURÍCIO DA ROSA</t>
  </si>
  <si>
    <t>22/04/2014 08:00 a 25/04/2014 20:00</t>
  </si>
  <si>
    <t>ARARANGUÁ/SC</t>
  </si>
  <si>
    <t xml:space="preserve">Auditar a aplicação dos recursos destinados ao financiamento da educação (FUNDEB e salário educação)  e o desempenho do controle interno, no tocante ao controle e acompanhamento desses despesas, na SDR de Araranguá. </t>
  </si>
  <si>
    <t>FLÁVIA LEITIS RAMOS</t>
  </si>
  <si>
    <t xml:space="preserve">Conduzir equipe técnica para auditar a aplicação dos recursos destinados ao financiamento da educação (FUNDEB e salário educação)  e o desempenho do controle interno, no tocante ao controle e acompanhamento desses despesas, na SDR de Araranguá. </t>
  </si>
  <si>
    <t>Viagem nº:    39</t>
  </si>
  <si>
    <t>DIRSO ANDERLE</t>
  </si>
  <si>
    <t>CHRISTIAN CHAPLIN GANZO SAVEDRA</t>
  </si>
  <si>
    <t>CRICIÚMA/SC</t>
  </si>
  <si>
    <t xml:space="preserve">Auditar a aplicação dos recursos destinados ao financiamento da educação (FUNDEB e salário educação)  e o desempenho do controle interno, no tocante ao controle e acompanhamento desses despesas, na SDR de Criciúma. </t>
  </si>
  <si>
    <t xml:space="preserve">Conduzir equipe técnica para auditar a aplicação dos recursos destinados ao financiamento da educação (FUNDEB e salário educação)  e o desempenho do controle interno, no tocante ao controle e acompanhamento desses despesas, na SDR de Criciúma. </t>
  </si>
  <si>
    <t>Viagem nº:   40</t>
  </si>
  <si>
    <t>08/04/2014 17:35 a 12/04/2014 09:50</t>
  </si>
  <si>
    <t>FORTALEZA/CE</t>
  </si>
  <si>
    <t>Participar da reunião preparatória para a concretização do Encontro Nacional dos Servidores dos Tribunais de Contas.</t>
  </si>
  <si>
    <t>Viagem nº:   41</t>
  </si>
  <si>
    <t>LUIZ GONZAGA DE SOUZA</t>
  </si>
  <si>
    <t>Viagem nº:    43</t>
  </si>
  <si>
    <t>MOACIR BANDEIRA RIBEIRO</t>
  </si>
  <si>
    <t>Auditar contratos firmados pela CASAN e prestadoras de serviços/empreiteiras no período de 2011 a 2013, para fins de identificar a regularidade do instrumento, as claúsulas alteradas e os respectivos impatos  financeiros decorrentes.</t>
  </si>
  <si>
    <t>GILMARA TENFEN WARMLING</t>
  </si>
  <si>
    <t>JOÃO CLÓVIS DA SILVA</t>
  </si>
  <si>
    <t>Conduzir equipe para auditar contratos firmados pela CASAN e prestadoras de serviços/empreiteiras no período de 2011 a 2013, para fins de identificar a regularidade do instrumento, as claúsulas alteradas e os respectivos impatos  financeiros decorrentes.</t>
  </si>
  <si>
    <t>Viagem nº:    44</t>
  </si>
  <si>
    <t>DIÁRIA(S):  10,0</t>
  </si>
  <si>
    <t>SIDNEI SILVA</t>
  </si>
  <si>
    <t>05/05/2014 08:00 a 09/05/2014 20:30</t>
  </si>
  <si>
    <t>ITAJAÍ/SC</t>
  </si>
  <si>
    <t xml:space="preserve">Auditar os pagamentos efetuados a título remuneratório e indezinatório lotados na SDR, inclusive do pessoal à disposição; a situação dos bens imóveis, próprios ou locados, em uso ou não pela regional; especificação e legalidade dos gastos efetivados e a restituição de valores inadimplidos, na SDR DE Itajaí. </t>
  </si>
  <si>
    <t>SÉRGIO LUIZ MARTINS</t>
  </si>
  <si>
    <t>Viagem nº:    51</t>
  </si>
  <si>
    <t>09/04/2014 15:30 a 09/05/2014 00:00</t>
  </si>
  <si>
    <t>Proferir palestra sobre o tema "A importância e os objetivos da Instrução Normativa 14/12", na Associação dos Municípios do Médio Vale do Itajaí (AMMVI).</t>
  </si>
  <si>
    <t>Viagem nº:    53</t>
  </si>
  <si>
    <t>Viagem nº:    58</t>
  </si>
  <si>
    <t>ROGÉRIO COELHO</t>
  </si>
  <si>
    <t>14/04/2014 07:00 a 16/04/2014 20:00</t>
  </si>
  <si>
    <t>MAJOR GERCINO/SC</t>
  </si>
  <si>
    <t>Auditar a folha de pagamento  dos servidores públicos municipais, relativos aos exercícios de 2005 a 2012.</t>
  </si>
  <si>
    <t>HERMESON JOSÉ GARCIA</t>
  </si>
  <si>
    <t>ERASMO MANOEL DOS SANTOS</t>
  </si>
  <si>
    <t>Conduzir equipe técnica para auditar a folha de pagamento  dos servidores públicos municipais, relativos aos exercícios de 2005 a 2012.</t>
  </si>
  <si>
    <t>Viagem nº:    59</t>
  </si>
  <si>
    <t>22/04/2014 07:00 a 23/04/2014 20:00</t>
  </si>
  <si>
    <t>22/04/2014 12:00 a 25/04/2014 23:59</t>
  </si>
  <si>
    <t>Coordenar o Comitê Executivo para o desenvolvimento do Sistema Informatizado de Obras Públicas.</t>
  </si>
  <si>
    <t>Viagem nº:    60</t>
  </si>
  <si>
    <t>Viagem nº:    61</t>
  </si>
  <si>
    <t>PAULO ROBERTO RICCIONI GONÇALVES</t>
  </si>
  <si>
    <t>DIRETOR DA DIN</t>
  </si>
  <si>
    <t>23/04/2014 12:00 a 24/04/2014 23:59</t>
  </si>
  <si>
    <t>Participar do grupo técnico de sistematização do PCASP.</t>
  </si>
  <si>
    <t>Viagem nº:    62</t>
  </si>
  <si>
    <t>DÉBORA DE ARAÚJO E ARAÚJO</t>
  </si>
  <si>
    <t>TÉC. ATIV. ADM. E CONT. EXTERNO</t>
  </si>
  <si>
    <t>05/05/2014 07:00 a 09/05/2014 21:00</t>
  </si>
  <si>
    <t>CANOINHAS/SC</t>
  </si>
  <si>
    <t>Auditar atos de pessoal na Prefeitura e Câmara Municipal de Canoinhas, referente aos exercícios de 2013 e 2014</t>
  </si>
  <si>
    <t>MARCELO TONON MEDEIROS</t>
  </si>
  <si>
    <t>MÁRCIA CHRISTINA MARTINS DA SILVA MAGALHÃES</t>
  </si>
  <si>
    <t>ALICILDO DOS PASSOS</t>
  </si>
  <si>
    <t>Conduzir equipe técnica para auditar atos de pessoal na Prefeitura e Câmara Municipal de Canoinhas, referente aos exercícios de 2013 e 2014</t>
  </si>
  <si>
    <t>Viagem nº:    63</t>
  </si>
  <si>
    <t>27/04/2014 17:45 a 28/03/2014 22:36</t>
  </si>
  <si>
    <t>Participar de reunião da Diretoria do Instituto Rui Barbosa (IRB) com equipe de trabalho do TCU.</t>
  </si>
  <si>
    <t>Viagem nº:    67</t>
  </si>
  <si>
    <t>29/04/2014 07:00 a 29/04/2014 20:00</t>
  </si>
  <si>
    <t>BLUMENAU e JOINVILLE/SC</t>
  </si>
  <si>
    <t>Participar de reunião de encerramento e entrega dos relatórios de auditoria financeira do BID, nas prefeituras de Blumenau e Joinville.</t>
  </si>
  <si>
    <t>Viagem nº:    70</t>
  </si>
  <si>
    <t>MÁRCIA ROBERTA GRACIOSA</t>
  </si>
  <si>
    <t>DIÁRIA(S):  11,0</t>
  </si>
  <si>
    <t>04/05/2014 15:55 a 09/05/2014 23:41</t>
  </si>
  <si>
    <t>BELO HORIZONTE/MB</t>
  </si>
  <si>
    <t>Participar da 1ª Capacitação Internacional dos Tribunais de Contas em SAI PMF.</t>
  </si>
  <si>
    <t>TATIANA MAGGIO</t>
  </si>
  <si>
    <t>HEMERSON JOSÉ GARCIA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</si>
</sst>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43" fontId="10" fillId="5" borderId="2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justify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justify" vertic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opLeftCell="A7" zoomScaleNormal="100" workbookViewId="0">
      <selection activeCell="F7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</cols>
  <sheetData>
    <row r="1" spans="1:5" ht="28.5" customHeight="1">
      <c r="A1" s="61" t="s">
        <v>24</v>
      </c>
      <c r="B1" s="61"/>
      <c r="C1" s="61"/>
      <c r="D1" s="61"/>
      <c r="E1" s="61"/>
    </row>
    <row r="2" spans="1:5">
      <c r="A2" s="11" t="s">
        <v>31</v>
      </c>
      <c r="B2" s="2" t="s">
        <v>30</v>
      </c>
      <c r="C2" s="1" t="s">
        <v>8</v>
      </c>
      <c r="D2" s="4" t="s">
        <v>0</v>
      </c>
      <c r="E2" s="12">
        <f>D4+D9</f>
        <v>1852</v>
      </c>
    </row>
    <row r="3" spans="1:5">
      <c r="A3" s="65" t="s">
        <v>32</v>
      </c>
      <c r="B3" s="66"/>
      <c r="C3" s="67" t="s">
        <v>33</v>
      </c>
      <c r="D3" s="68"/>
      <c r="E3" s="68"/>
    </row>
    <row r="4" spans="1:5">
      <c r="A4" s="13" t="s">
        <v>3</v>
      </c>
      <c r="B4" s="14">
        <v>2</v>
      </c>
      <c r="C4" s="15" t="s">
        <v>6</v>
      </c>
      <c r="D4" s="16">
        <v>1018</v>
      </c>
      <c r="E4" s="17" t="s">
        <v>7</v>
      </c>
    </row>
    <row r="5" spans="1:5">
      <c r="A5" s="13" t="s">
        <v>2</v>
      </c>
      <c r="B5" s="17" t="s">
        <v>34</v>
      </c>
      <c r="C5" s="17"/>
      <c r="D5" s="17"/>
      <c r="E5" s="17"/>
    </row>
    <row r="6" spans="1:5">
      <c r="A6" s="13" t="s">
        <v>1</v>
      </c>
      <c r="B6" s="17" t="s">
        <v>27</v>
      </c>
      <c r="C6" s="17"/>
      <c r="D6" s="17"/>
      <c r="E6" s="17"/>
    </row>
    <row r="7" spans="1:5" ht="39" customHeight="1">
      <c r="A7" s="18" t="s">
        <v>4</v>
      </c>
      <c r="B7" s="60" t="s">
        <v>35</v>
      </c>
      <c r="C7" s="60"/>
      <c r="D7" s="60"/>
      <c r="E7" s="60"/>
    </row>
    <row r="8" spans="1:5" s="26" customFormat="1">
      <c r="A8" s="65" t="s">
        <v>29</v>
      </c>
      <c r="B8" s="66"/>
      <c r="C8" s="58" t="s">
        <v>22</v>
      </c>
      <c r="D8" s="59"/>
      <c r="E8" s="59"/>
    </row>
    <row r="9" spans="1:5">
      <c r="A9" s="13" t="s">
        <v>3</v>
      </c>
      <c r="B9" s="14">
        <v>2</v>
      </c>
      <c r="C9" s="15" t="s">
        <v>6</v>
      </c>
      <c r="D9" s="16">
        <v>834</v>
      </c>
      <c r="E9" s="17" t="s">
        <v>7</v>
      </c>
    </row>
    <row r="10" spans="1:5">
      <c r="A10" s="13" t="s">
        <v>2</v>
      </c>
      <c r="B10" s="17" t="s">
        <v>34</v>
      </c>
      <c r="C10" s="17"/>
      <c r="D10" s="17"/>
      <c r="E10" s="17"/>
    </row>
    <row r="11" spans="1:5">
      <c r="A11" s="13" t="s">
        <v>1</v>
      </c>
      <c r="B11" s="17" t="s">
        <v>27</v>
      </c>
      <c r="C11" s="17"/>
      <c r="D11" s="17"/>
      <c r="E11" s="17"/>
    </row>
    <row r="12" spans="1:5" ht="40.5" customHeight="1">
      <c r="A12" s="18" t="s">
        <v>4</v>
      </c>
      <c r="B12" s="60" t="s">
        <v>35</v>
      </c>
      <c r="C12" s="60"/>
      <c r="D12" s="60"/>
      <c r="E12" s="60"/>
    </row>
    <row r="13" spans="1:5">
      <c r="A13" s="11" t="s">
        <v>36</v>
      </c>
      <c r="B13" s="2" t="s">
        <v>26</v>
      </c>
      <c r="C13" s="1" t="s">
        <v>9</v>
      </c>
      <c r="D13" s="4" t="s">
        <v>0</v>
      </c>
      <c r="E13" s="12">
        <v>95</v>
      </c>
    </row>
    <row r="14" spans="1:5">
      <c r="A14" s="50" t="s">
        <v>37</v>
      </c>
      <c r="B14" s="51"/>
      <c r="C14" s="67" t="s">
        <v>19</v>
      </c>
      <c r="D14" s="68"/>
      <c r="E14" s="68"/>
    </row>
    <row r="15" spans="1:5">
      <c r="A15" s="13" t="s">
        <v>3</v>
      </c>
      <c r="B15" s="14">
        <v>0.5</v>
      </c>
      <c r="C15" s="15" t="s">
        <v>6</v>
      </c>
      <c r="D15" s="16">
        <v>95</v>
      </c>
      <c r="E15" s="17" t="s">
        <v>7</v>
      </c>
    </row>
    <row r="16" spans="1:5">
      <c r="A16" s="13" t="s">
        <v>2</v>
      </c>
      <c r="B16" s="17" t="s">
        <v>38</v>
      </c>
      <c r="C16" s="17"/>
      <c r="D16" s="17"/>
      <c r="E16" s="17"/>
    </row>
    <row r="17" spans="1:5">
      <c r="A17" s="13" t="s">
        <v>1</v>
      </c>
      <c r="B17" s="17" t="s">
        <v>28</v>
      </c>
      <c r="C17" s="17"/>
      <c r="D17" s="17"/>
      <c r="E17" s="17"/>
    </row>
    <row r="18" spans="1:5">
      <c r="A18" s="18" t="s">
        <v>4</v>
      </c>
      <c r="B18" s="60" t="s">
        <v>39</v>
      </c>
      <c r="C18" s="60"/>
      <c r="D18" s="60"/>
      <c r="E18" s="60"/>
    </row>
    <row r="19" spans="1:5" ht="15" customHeight="1">
      <c r="A19" s="52" t="s">
        <v>10</v>
      </c>
      <c r="B19" s="53"/>
      <c r="C19" s="47" t="s">
        <v>11</v>
      </c>
      <c r="D19" s="47"/>
      <c r="E19" s="19">
        <v>4.5</v>
      </c>
    </row>
    <row r="20" spans="1:5" ht="15" customHeight="1">
      <c r="A20" s="54"/>
      <c r="B20" s="55"/>
      <c r="C20" s="47" t="s">
        <v>12</v>
      </c>
      <c r="D20" s="47"/>
      <c r="E20" s="20">
        <v>3</v>
      </c>
    </row>
    <row r="21" spans="1:5" ht="15" customHeight="1">
      <c r="A21" s="54"/>
      <c r="B21" s="55"/>
      <c r="C21" s="47" t="s">
        <v>13</v>
      </c>
      <c r="D21" s="47"/>
      <c r="E21" s="20">
        <v>2</v>
      </c>
    </row>
    <row r="22" spans="1:5" ht="15" customHeight="1">
      <c r="A22" s="56"/>
      <c r="B22" s="57"/>
      <c r="C22" s="46" t="s">
        <v>21</v>
      </c>
      <c r="D22" s="47"/>
      <c r="E22" s="21">
        <v>1947</v>
      </c>
    </row>
    <row r="23" spans="1:5">
      <c r="A23" s="48" t="s">
        <v>14</v>
      </c>
      <c r="B23" s="49"/>
      <c r="C23" s="10" t="s">
        <v>15</v>
      </c>
      <c r="D23" s="10" t="s">
        <v>16</v>
      </c>
      <c r="E23" s="22" t="s">
        <v>17</v>
      </c>
    </row>
    <row r="24" spans="1:5">
      <c r="A24" s="50" t="s">
        <v>29</v>
      </c>
      <c r="B24" s="51"/>
      <c r="C24" s="17" t="s">
        <v>22</v>
      </c>
      <c r="D24" s="8">
        <v>2</v>
      </c>
      <c r="E24" s="23">
        <v>834</v>
      </c>
    </row>
    <row r="25" spans="1:5">
      <c r="A25" s="50" t="s">
        <v>32</v>
      </c>
      <c r="B25" s="51"/>
      <c r="C25" s="7" t="s">
        <v>33</v>
      </c>
      <c r="D25" s="8">
        <v>2</v>
      </c>
      <c r="E25" s="23">
        <v>1018</v>
      </c>
    </row>
    <row r="26" spans="1:5">
      <c r="A26" s="50" t="s">
        <v>37</v>
      </c>
      <c r="B26" s="51"/>
      <c r="C26" s="7" t="s">
        <v>19</v>
      </c>
      <c r="D26" s="8">
        <v>0.5</v>
      </c>
      <c r="E26" s="23">
        <v>95</v>
      </c>
    </row>
    <row r="27" spans="1:5">
      <c r="A27" s="50"/>
      <c r="B27" s="51"/>
      <c r="C27" s="7"/>
      <c r="D27" s="8"/>
      <c r="E27" s="23"/>
    </row>
    <row r="28" spans="1:5">
      <c r="A28" s="50"/>
      <c r="B28" s="51"/>
      <c r="C28" s="7"/>
      <c r="D28" s="8"/>
      <c r="E28" s="23"/>
    </row>
    <row r="29" spans="1:5">
      <c r="A29" s="50"/>
      <c r="B29" s="51"/>
      <c r="C29" s="7"/>
      <c r="D29" s="8"/>
      <c r="E29" s="23"/>
    </row>
    <row r="30" spans="1:5">
      <c r="A30" s="50"/>
      <c r="B30" s="51"/>
      <c r="C30" s="7"/>
      <c r="D30" s="8"/>
      <c r="E30" s="23"/>
    </row>
    <row r="31" spans="1:5">
      <c r="A31" s="50"/>
      <c r="B31" s="51"/>
      <c r="C31" s="7"/>
      <c r="D31" s="8"/>
      <c r="E31" s="23"/>
    </row>
    <row r="32" spans="1:5">
      <c r="A32" s="50"/>
      <c r="B32" s="51"/>
      <c r="C32" s="7"/>
      <c r="D32" s="8"/>
      <c r="E32" s="23"/>
    </row>
    <row r="33" spans="1:5">
      <c r="A33" s="63" t="s">
        <v>18</v>
      </c>
      <c r="B33" s="64"/>
      <c r="C33" s="64"/>
      <c r="D33" s="6">
        <f>SUM(D24:D32)</f>
        <v>4.5</v>
      </c>
      <c r="E33" s="24">
        <f>SUM(E24:E32)</f>
        <v>1947</v>
      </c>
    </row>
    <row r="34" spans="1:5">
      <c r="A34" s="62" t="s">
        <v>25</v>
      </c>
      <c r="B34" s="62"/>
      <c r="C34" s="62"/>
      <c r="D34" s="62"/>
      <c r="E34" s="62"/>
    </row>
    <row r="35" spans="1:5">
      <c r="E35" s="9"/>
    </row>
  </sheetData>
  <sheetProtection password="C76B" sheet="1" objects="1" scenarios="1"/>
  <sortState ref="A55:B63">
    <sortCondition ref="A55"/>
  </sortState>
  <mergeCells count="27">
    <mergeCell ref="A1:E1"/>
    <mergeCell ref="A34:E34"/>
    <mergeCell ref="A33:C33"/>
    <mergeCell ref="A31:B31"/>
    <mergeCell ref="B18:E18"/>
    <mergeCell ref="A32:B32"/>
    <mergeCell ref="A29:B29"/>
    <mergeCell ref="A30:B30"/>
    <mergeCell ref="A27:B27"/>
    <mergeCell ref="A28:B28"/>
    <mergeCell ref="A3:B3"/>
    <mergeCell ref="C3:E3"/>
    <mergeCell ref="B7:E7"/>
    <mergeCell ref="A14:B14"/>
    <mergeCell ref="C14:E14"/>
    <mergeCell ref="A8:B8"/>
    <mergeCell ref="C8:E8"/>
    <mergeCell ref="B12:E12"/>
    <mergeCell ref="C19:D19"/>
    <mergeCell ref="C20:D20"/>
    <mergeCell ref="C21:D21"/>
    <mergeCell ref="C22:D22"/>
    <mergeCell ref="A23:B23"/>
    <mergeCell ref="A25:B25"/>
    <mergeCell ref="A26:B26"/>
    <mergeCell ref="A24:B24"/>
    <mergeCell ref="A19:B22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4"/>
  <sheetViews>
    <sheetView zoomScaleNormal="100" workbookViewId="0">
      <selection activeCell="G104" sqref="G104:H104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</cols>
  <sheetData>
    <row r="1" spans="1:5" ht="28.5" customHeight="1">
      <c r="A1" s="61" t="s">
        <v>24</v>
      </c>
      <c r="B1" s="61"/>
      <c r="C1" s="61"/>
      <c r="D1" s="61"/>
      <c r="E1" s="61"/>
    </row>
    <row r="2" spans="1:5">
      <c r="A2" s="28" t="s">
        <v>40</v>
      </c>
      <c r="B2" s="29" t="s">
        <v>41</v>
      </c>
      <c r="C2" s="30" t="s">
        <v>42</v>
      </c>
      <c r="D2" s="31" t="s">
        <v>0</v>
      </c>
      <c r="E2" s="32">
        <f>D4+D9+D14+D19+D24</f>
        <v>7140</v>
      </c>
    </row>
    <row r="3" spans="1:5">
      <c r="A3" s="65" t="s">
        <v>43</v>
      </c>
      <c r="B3" s="66"/>
      <c r="C3" s="58" t="s">
        <v>22</v>
      </c>
      <c r="D3" s="59"/>
      <c r="E3" s="59"/>
    </row>
    <row r="4" spans="1:5">
      <c r="A4" s="39" t="s">
        <v>3</v>
      </c>
      <c r="B4" s="35">
        <v>5</v>
      </c>
      <c r="C4" s="36" t="s">
        <v>6</v>
      </c>
      <c r="D4" s="37">
        <v>1428</v>
      </c>
      <c r="E4" s="38" t="s">
        <v>5</v>
      </c>
    </row>
    <row r="5" spans="1:5">
      <c r="A5" s="39" t="s">
        <v>2</v>
      </c>
      <c r="B5" s="38" t="s">
        <v>44</v>
      </c>
      <c r="C5" s="38"/>
      <c r="D5" s="38"/>
      <c r="E5" s="38"/>
    </row>
    <row r="6" spans="1:5">
      <c r="A6" s="39" t="s">
        <v>1</v>
      </c>
      <c r="B6" s="38" t="s">
        <v>28</v>
      </c>
      <c r="C6" s="38"/>
      <c r="D6" s="38"/>
      <c r="E6" s="38"/>
    </row>
    <row r="7" spans="1:5" ht="27.75" customHeight="1">
      <c r="A7" s="39" t="s">
        <v>4</v>
      </c>
      <c r="B7" s="69" t="s">
        <v>45</v>
      </c>
      <c r="C7" s="69"/>
      <c r="D7" s="69"/>
      <c r="E7" s="69"/>
    </row>
    <row r="8" spans="1:5">
      <c r="A8" s="50" t="s">
        <v>46</v>
      </c>
      <c r="B8" s="51"/>
      <c r="C8" s="67" t="s">
        <v>22</v>
      </c>
      <c r="D8" s="68"/>
      <c r="E8" s="68"/>
    </row>
    <row r="9" spans="1:5">
      <c r="A9" s="39" t="s">
        <v>3</v>
      </c>
      <c r="B9" s="35">
        <v>5</v>
      </c>
      <c r="C9" s="36" t="s">
        <v>6</v>
      </c>
      <c r="D9" s="37">
        <v>1428</v>
      </c>
      <c r="E9" s="38" t="s">
        <v>5</v>
      </c>
    </row>
    <row r="10" spans="1:5">
      <c r="A10" s="39" t="s">
        <v>2</v>
      </c>
      <c r="B10" s="38" t="s">
        <v>44</v>
      </c>
      <c r="C10" s="38"/>
      <c r="D10" s="38"/>
      <c r="E10" s="38"/>
    </row>
    <row r="11" spans="1:5">
      <c r="A11" s="39" t="s">
        <v>1</v>
      </c>
      <c r="B11" s="38" t="s">
        <v>28</v>
      </c>
      <c r="C11" s="38"/>
      <c r="D11" s="38"/>
      <c r="E11" s="38"/>
    </row>
    <row r="12" spans="1:5" ht="28.5" customHeight="1">
      <c r="A12" s="39" t="s">
        <v>4</v>
      </c>
      <c r="B12" s="69" t="s">
        <v>45</v>
      </c>
      <c r="C12" s="69"/>
      <c r="D12" s="69"/>
      <c r="E12" s="69"/>
    </row>
    <row r="13" spans="1:5">
      <c r="A13" s="50" t="s">
        <v>47</v>
      </c>
      <c r="B13" s="51"/>
      <c r="C13" s="67" t="s">
        <v>22</v>
      </c>
      <c r="D13" s="68"/>
      <c r="E13" s="68"/>
    </row>
    <row r="14" spans="1:5">
      <c r="A14" s="39" t="s">
        <v>3</v>
      </c>
      <c r="B14" s="35">
        <v>5</v>
      </c>
      <c r="C14" s="36" t="s">
        <v>6</v>
      </c>
      <c r="D14" s="37">
        <v>1428</v>
      </c>
      <c r="E14" s="38" t="s">
        <v>5</v>
      </c>
    </row>
    <row r="15" spans="1:5">
      <c r="A15" s="39" t="s">
        <v>2</v>
      </c>
      <c r="B15" s="38" t="s">
        <v>44</v>
      </c>
      <c r="C15" s="38"/>
      <c r="D15" s="38"/>
      <c r="E15" s="38"/>
    </row>
    <row r="16" spans="1:5">
      <c r="A16" s="39" t="s">
        <v>1</v>
      </c>
      <c r="B16" s="38" t="s">
        <v>28</v>
      </c>
      <c r="C16" s="38"/>
      <c r="D16" s="38"/>
      <c r="E16" s="38"/>
    </row>
    <row r="17" spans="1:5" ht="27.75" customHeight="1">
      <c r="A17" s="39" t="s">
        <v>4</v>
      </c>
      <c r="B17" s="69" t="s">
        <v>45</v>
      </c>
      <c r="C17" s="69"/>
      <c r="D17" s="69"/>
      <c r="E17" s="69"/>
    </row>
    <row r="18" spans="1:5">
      <c r="A18" s="50" t="s">
        <v>48</v>
      </c>
      <c r="B18" s="51"/>
      <c r="C18" s="67" t="s">
        <v>22</v>
      </c>
      <c r="D18" s="68"/>
      <c r="E18" s="68"/>
    </row>
    <row r="19" spans="1:5">
      <c r="A19" s="39" t="s">
        <v>3</v>
      </c>
      <c r="B19" s="35">
        <v>5</v>
      </c>
      <c r="C19" s="36" t="s">
        <v>6</v>
      </c>
      <c r="D19" s="37">
        <v>1428</v>
      </c>
      <c r="E19" s="38" t="s">
        <v>5</v>
      </c>
    </row>
    <row r="20" spans="1:5">
      <c r="A20" s="39" t="s">
        <v>2</v>
      </c>
      <c r="B20" s="38" t="s">
        <v>44</v>
      </c>
      <c r="C20" s="38"/>
      <c r="D20" s="38"/>
      <c r="E20" s="38"/>
    </row>
    <row r="21" spans="1:5">
      <c r="A21" s="39" t="s">
        <v>1</v>
      </c>
      <c r="B21" s="38" t="s">
        <v>28</v>
      </c>
      <c r="C21" s="38"/>
      <c r="D21" s="38"/>
      <c r="E21" s="38"/>
    </row>
    <row r="22" spans="1:5" ht="27.75" customHeight="1">
      <c r="A22" s="39" t="s">
        <v>4</v>
      </c>
      <c r="B22" s="69" t="s">
        <v>45</v>
      </c>
      <c r="C22" s="69"/>
      <c r="D22" s="69"/>
      <c r="E22" s="69"/>
    </row>
    <row r="23" spans="1:5">
      <c r="A23" s="70" t="s">
        <v>49</v>
      </c>
      <c r="B23" s="71"/>
      <c r="C23" s="72" t="s">
        <v>22</v>
      </c>
      <c r="D23" s="73"/>
      <c r="E23" s="73"/>
    </row>
    <row r="24" spans="1:5">
      <c r="A24" s="39" t="s">
        <v>3</v>
      </c>
      <c r="B24" s="35">
        <v>5</v>
      </c>
      <c r="C24" s="36" t="s">
        <v>6</v>
      </c>
      <c r="D24" s="37">
        <v>1428</v>
      </c>
      <c r="E24" s="38" t="s">
        <v>5</v>
      </c>
    </row>
    <row r="25" spans="1:5">
      <c r="A25" s="39" t="s">
        <v>2</v>
      </c>
      <c r="B25" s="38" t="s">
        <v>44</v>
      </c>
      <c r="C25" s="38"/>
      <c r="D25" s="38"/>
      <c r="E25" s="38"/>
    </row>
    <row r="26" spans="1:5">
      <c r="A26" s="39" t="s">
        <v>1</v>
      </c>
      <c r="B26" s="38" t="s">
        <v>28</v>
      </c>
      <c r="C26" s="38"/>
      <c r="D26" s="38"/>
      <c r="E26" s="38"/>
    </row>
    <row r="27" spans="1:5" ht="27.75" customHeight="1">
      <c r="A27" s="39" t="s">
        <v>4</v>
      </c>
      <c r="B27" s="69" t="s">
        <v>45</v>
      </c>
      <c r="C27" s="69"/>
      <c r="D27" s="69"/>
      <c r="E27" s="69"/>
    </row>
    <row r="28" spans="1:5" ht="15" customHeight="1">
      <c r="A28" s="28" t="s">
        <v>50</v>
      </c>
      <c r="B28" s="29" t="s">
        <v>26</v>
      </c>
      <c r="C28" s="30" t="s">
        <v>9</v>
      </c>
      <c r="D28" s="31" t="s">
        <v>0</v>
      </c>
      <c r="E28" s="32">
        <f>D30</f>
        <v>114</v>
      </c>
    </row>
    <row r="29" spans="1:5">
      <c r="A29" s="70" t="s">
        <v>76</v>
      </c>
      <c r="B29" s="71"/>
      <c r="C29" s="72" t="s">
        <v>19</v>
      </c>
      <c r="D29" s="73"/>
      <c r="E29" s="73"/>
    </row>
    <row r="30" spans="1:5">
      <c r="A30" s="39" t="s">
        <v>3</v>
      </c>
      <c r="B30" s="35">
        <v>0.5</v>
      </c>
      <c r="C30" s="36" t="s">
        <v>6</v>
      </c>
      <c r="D30" s="37">
        <v>114</v>
      </c>
      <c r="E30" s="38" t="s">
        <v>5</v>
      </c>
    </row>
    <row r="31" spans="1:5">
      <c r="A31" s="39" t="s">
        <v>2</v>
      </c>
      <c r="B31" s="38" t="s">
        <v>51</v>
      </c>
      <c r="C31" s="38"/>
      <c r="D31" s="38"/>
      <c r="E31" s="38"/>
    </row>
    <row r="32" spans="1:5">
      <c r="A32" s="39" t="s">
        <v>1</v>
      </c>
      <c r="B32" s="38" t="s">
        <v>28</v>
      </c>
      <c r="C32" s="38"/>
      <c r="D32" s="38"/>
      <c r="E32" s="38"/>
    </row>
    <row r="33" spans="1:5" ht="28.5" customHeight="1">
      <c r="A33" s="39" t="s">
        <v>4</v>
      </c>
      <c r="B33" s="69" t="s">
        <v>52</v>
      </c>
      <c r="C33" s="69"/>
      <c r="D33" s="69"/>
      <c r="E33" s="69"/>
    </row>
    <row r="34" spans="1:5">
      <c r="A34" s="28" t="s">
        <v>61</v>
      </c>
      <c r="B34" s="29" t="s">
        <v>53</v>
      </c>
      <c r="C34" s="30" t="s">
        <v>20</v>
      </c>
      <c r="D34" s="31" t="s">
        <v>0</v>
      </c>
      <c r="E34" s="32">
        <f>D36+D41+D46+D51</f>
        <v>4339.2000000000007</v>
      </c>
    </row>
    <row r="35" spans="1:5">
      <c r="A35" s="70" t="s">
        <v>23</v>
      </c>
      <c r="B35" s="71"/>
      <c r="C35" s="72" t="s">
        <v>22</v>
      </c>
      <c r="D35" s="73"/>
      <c r="E35" s="73"/>
    </row>
    <row r="36" spans="1:5">
      <c r="A36" s="39" t="s">
        <v>3</v>
      </c>
      <c r="B36" s="35">
        <v>4</v>
      </c>
      <c r="C36" s="36" t="s">
        <v>6</v>
      </c>
      <c r="D36" s="37">
        <v>1142.4000000000001</v>
      </c>
      <c r="E36" s="38" t="s">
        <v>5</v>
      </c>
    </row>
    <row r="37" spans="1:5">
      <c r="A37" s="39" t="s">
        <v>2</v>
      </c>
      <c r="B37" s="38" t="s">
        <v>54</v>
      </c>
      <c r="C37" s="38"/>
      <c r="D37" s="38"/>
      <c r="E37" s="38"/>
    </row>
    <row r="38" spans="1:5">
      <c r="A38" s="39" t="s">
        <v>1</v>
      </c>
      <c r="B38" s="38" t="s">
        <v>55</v>
      </c>
      <c r="C38" s="38"/>
      <c r="D38" s="38"/>
      <c r="E38" s="38"/>
    </row>
    <row r="39" spans="1:5" ht="30" customHeight="1">
      <c r="A39" s="39" t="s">
        <v>4</v>
      </c>
      <c r="B39" s="69" t="s">
        <v>56</v>
      </c>
      <c r="C39" s="69"/>
      <c r="D39" s="69"/>
      <c r="E39" s="69"/>
    </row>
    <row r="40" spans="1:5">
      <c r="A40" s="70" t="s">
        <v>57</v>
      </c>
      <c r="B40" s="71"/>
      <c r="C40" s="72" t="s">
        <v>22</v>
      </c>
      <c r="D40" s="73"/>
      <c r="E40" s="73"/>
    </row>
    <row r="41" spans="1:5">
      <c r="A41" s="33" t="s">
        <v>3</v>
      </c>
      <c r="B41" s="35">
        <v>4</v>
      </c>
      <c r="C41" s="36" t="s">
        <v>6</v>
      </c>
      <c r="D41" s="37">
        <v>1142.4000000000001</v>
      </c>
      <c r="E41" s="38" t="s">
        <v>5</v>
      </c>
    </row>
    <row r="42" spans="1:5">
      <c r="A42" s="33" t="s">
        <v>2</v>
      </c>
      <c r="B42" s="38" t="s">
        <v>54</v>
      </c>
      <c r="C42" s="38"/>
      <c r="D42" s="38"/>
      <c r="E42" s="38"/>
    </row>
    <row r="43" spans="1:5">
      <c r="A43" s="33" t="s">
        <v>1</v>
      </c>
      <c r="B43" s="38" t="s">
        <v>55</v>
      </c>
      <c r="C43" s="38"/>
      <c r="D43" s="38"/>
      <c r="E43" s="38"/>
    </row>
    <row r="44" spans="1:5" ht="30" customHeight="1">
      <c r="A44" s="34" t="s">
        <v>4</v>
      </c>
      <c r="B44" s="69" t="s">
        <v>56</v>
      </c>
      <c r="C44" s="69"/>
      <c r="D44" s="69"/>
      <c r="E44" s="69"/>
    </row>
    <row r="45" spans="1:5">
      <c r="A45" s="70" t="s">
        <v>58</v>
      </c>
      <c r="B45" s="71"/>
      <c r="C45" s="72" t="s">
        <v>22</v>
      </c>
      <c r="D45" s="73"/>
      <c r="E45" s="73"/>
    </row>
    <row r="46" spans="1:5">
      <c r="A46" s="33" t="s">
        <v>3</v>
      </c>
      <c r="B46" s="35">
        <v>4</v>
      </c>
      <c r="C46" s="36" t="s">
        <v>6</v>
      </c>
      <c r="D46" s="37">
        <v>1142.4000000000001</v>
      </c>
      <c r="E46" s="38" t="s">
        <v>5</v>
      </c>
    </row>
    <row r="47" spans="1:5">
      <c r="A47" s="33" t="s">
        <v>2</v>
      </c>
      <c r="B47" s="38" t="s">
        <v>54</v>
      </c>
      <c r="C47" s="38"/>
      <c r="D47" s="38"/>
      <c r="E47" s="38"/>
    </row>
    <row r="48" spans="1:5">
      <c r="A48" s="33" t="s">
        <v>1</v>
      </c>
      <c r="B48" s="38" t="s">
        <v>55</v>
      </c>
      <c r="C48" s="38"/>
      <c r="D48" s="38"/>
      <c r="E48" s="38"/>
    </row>
    <row r="49" spans="1:5" ht="30" customHeight="1">
      <c r="A49" s="34" t="s">
        <v>4</v>
      </c>
      <c r="B49" s="69" t="s">
        <v>56</v>
      </c>
      <c r="C49" s="69"/>
      <c r="D49" s="69"/>
      <c r="E49" s="69"/>
    </row>
    <row r="50" spans="1:5">
      <c r="A50" s="70" t="s">
        <v>59</v>
      </c>
      <c r="B50" s="71"/>
      <c r="C50" s="72" t="s">
        <v>60</v>
      </c>
      <c r="D50" s="73"/>
      <c r="E50" s="73"/>
    </row>
    <row r="51" spans="1:5">
      <c r="A51" s="33" t="s">
        <v>3</v>
      </c>
      <c r="B51" s="35">
        <v>4</v>
      </c>
      <c r="C51" s="36" t="s">
        <v>6</v>
      </c>
      <c r="D51" s="37">
        <v>912</v>
      </c>
      <c r="E51" s="38" t="s">
        <v>5</v>
      </c>
    </row>
    <row r="52" spans="1:5">
      <c r="A52" s="33" t="s">
        <v>2</v>
      </c>
      <c r="B52" s="38" t="s">
        <v>54</v>
      </c>
      <c r="C52" s="38"/>
      <c r="D52" s="38"/>
      <c r="E52" s="38"/>
    </row>
    <row r="53" spans="1:5">
      <c r="A53" s="33" t="s">
        <v>1</v>
      </c>
      <c r="B53" s="38" t="s">
        <v>55</v>
      </c>
      <c r="C53" s="38"/>
      <c r="D53" s="38"/>
      <c r="E53" s="38"/>
    </row>
    <row r="54" spans="1:5" ht="30" customHeight="1">
      <c r="A54" s="34" t="s">
        <v>4</v>
      </c>
      <c r="B54" s="69" t="s">
        <v>66</v>
      </c>
      <c r="C54" s="69"/>
      <c r="D54" s="69"/>
      <c r="E54" s="69"/>
    </row>
    <row r="55" spans="1:5">
      <c r="A55" s="28" t="s">
        <v>62</v>
      </c>
      <c r="B55" s="29" t="s">
        <v>63</v>
      </c>
      <c r="C55" s="30" t="s">
        <v>20</v>
      </c>
      <c r="D55" s="31" t="s">
        <v>0</v>
      </c>
      <c r="E55" s="32">
        <f>D57+D62+D67+D72</f>
        <v>2169.6000000000004</v>
      </c>
    </row>
    <row r="56" spans="1:5">
      <c r="A56" s="70" t="s">
        <v>23</v>
      </c>
      <c r="B56" s="71"/>
      <c r="C56" s="72" t="s">
        <v>22</v>
      </c>
      <c r="D56" s="73"/>
      <c r="E56" s="73"/>
    </row>
    <row r="57" spans="1:5">
      <c r="A57" s="39" t="s">
        <v>3</v>
      </c>
      <c r="B57" s="35">
        <v>2</v>
      </c>
      <c r="C57" s="36" t="s">
        <v>6</v>
      </c>
      <c r="D57" s="37">
        <v>571.20000000000005</v>
      </c>
      <c r="E57" s="38" t="s">
        <v>5</v>
      </c>
    </row>
    <row r="58" spans="1:5">
      <c r="A58" s="39" t="s">
        <v>2</v>
      </c>
      <c r="B58" s="38" t="s">
        <v>64</v>
      </c>
      <c r="C58" s="38"/>
      <c r="D58" s="38"/>
      <c r="E58" s="38"/>
    </row>
    <row r="59" spans="1:5">
      <c r="A59" s="39" t="s">
        <v>1</v>
      </c>
      <c r="B59" s="38" t="s">
        <v>65</v>
      </c>
      <c r="C59" s="38"/>
      <c r="D59" s="38"/>
      <c r="E59" s="38"/>
    </row>
    <row r="60" spans="1:5" ht="31.5" customHeight="1">
      <c r="A60" s="39" t="s">
        <v>4</v>
      </c>
      <c r="B60" s="69" t="s">
        <v>56</v>
      </c>
      <c r="C60" s="69"/>
      <c r="D60" s="69"/>
      <c r="E60" s="69"/>
    </row>
    <row r="61" spans="1:5">
      <c r="A61" s="70" t="s">
        <v>57</v>
      </c>
      <c r="B61" s="71"/>
      <c r="C61" s="72" t="s">
        <v>22</v>
      </c>
      <c r="D61" s="73"/>
      <c r="E61" s="73"/>
    </row>
    <row r="62" spans="1:5">
      <c r="A62" s="39" t="s">
        <v>3</v>
      </c>
      <c r="B62" s="35">
        <v>2</v>
      </c>
      <c r="C62" s="36" t="s">
        <v>6</v>
      </c>
      <c r="D62" s="37">
        <v>571.20000000000005</v>
      </c>
      <c r="E62" s="38" t="s">
        <v>5</v>
      </c>
    </row>
    <row r="63" spans="1:5">
      <c r="A63" s="39" t="s">
        <v>2</v>
      </c>
      <c r="B63" s="38" t="s">
        <v>64</v>
      </c>
      <c r="C63" s="38"/>
      <c r="D63" s="38"/>
      <c r="E63" s="38"/>
    </row>
    <row r="64" spans="1:5">
      <c r="A64" s="39" t="s">
        <v>1</v>
      </c>
      <c r="B64" s="38" t="s">
        <v>65</v>
      </c>
      <c r="C64" s="38"/>
      <c r="D64" s="38"/>
      <c r="E64" s="38"/>
    </row>
    <row r="65" spans="1:5" ht="28.5" customHeight="1">
      <c r="A65" s="39" t="s">
        <v>4</v>
      </c>
      <c r="B65" s="69" t="s">
        <v>56</v>
      </c>
      <c r="C65" s="69"/>
      <c r="D65" s="69"/>
      <c r="E65" s="69"/>
    </row>
    <row r="66" spans="1:5">
      <c r="A66" s="70" t="s">
        <v>58</v>
      </c>
      <c r="B66" s="71"/>
      <c r="C66" s="72" t="s">
        <v>22</v>
      </c>
      <c r="D66" s="73"/>
      <c r="E66" s="73"/>
    </row>
    <row r="67" spans="1:5">
      <c r="A67" s="39" t="s">
        <v>3</v>
      </c>
      <c r="B67" s="35">
        <v>2</v>
      </c>
      <c r="C67" s="36" t="s">
        <v>6</v>
      </c>
      <c r="D67" s="37">
        <v>571.20000000000005</v>
      </c>
      <c r="E67" s="38" t="s">
        <v>5</v>
      </c>
    </row>
    <row r="68" spans="1:5">
      <c r="A68" s="39" t="s">
        <v>2</v>
      </c>
      <c r="B68" s="38" t="s">
        <v>64</v>
      </c>
      <c r="C68" s="38"/>
      <c r="D68" s="38"/>
      <c r="E68" s="38"/>
    </row>
    <row r="69" spans="1:5">
      <c r="A69" s="39" t="s">
        <v>1</v>
      </c>
      <c r="B69" s="38" t="s">
        <v>65</v>
      </c>
      <c r="C69" s="38"/>
      <c r="D69" s="38"/>
      <c r="E69" s="38"/>
    </row>
    <row r="70" spans="1:5" ht="28.5" customHeight="1">
      <c r="A70" s="39" t="s">
        <v>4</v>
      </c>
      <c r="B70" s="69" t="s">
        <v>56</v>
      </c>
      <c r="C70" s="69"/>
      <c r="D70" s="69"/>
      <c r="E70" s="69"/>
    </row>
    <row r="71" spans="1:5">
      <c r="A71" s="70" t="s">
        <v>67</v>
      </c>
      <c r="B71" s="71"/>
      <c r="C71" s="72" t="s">
        <v>68</v>
      </c>
      <c r="D71" s="73"/>
      <c r="E71" s="73"/>
    </row>
    <row r="72" spans="1:5">
      <c r="A72" s="39" t="s">
        <v>3</v>
      </c>
      <c r="B72" s="35">
        <v>2</v>
      </c>
      <c r="C72" s="36" t="s">
        <v>6</v>
      </c>
      <c r="D72" s="37">
        <v>456</v>
      </c>
      <c r="E72" s="38" t="s">
        <v>5</v>
      </c>
    </row>
    <row r="73" spans="1:5">
      <c r="A73" s="39" t="s">
        <v>2</v>
      </c>
      <c r="B73" s="38" t="s">
        <v>64</v>
      </c>
      <c r="C73" s="38"/>
      <c r="D73" s="38"/>
      <c r="E73" s="38"/>
    </row>
    <row r="74" spans="1:5">
      <c r="A74" s="39" t="s">
        <v>1</v>
      </c>
      <c r="B74" s="38" t="s">
        <v>65</v>
      </c>
      <c r="C74" s="38"/>
      <c r="D74" s="38"/>
      <c r="E74" s="38"/>
    </row>
    <row r="75" spans="1:5" ht="31.5" customHeight="1">
      <c r="A75" s="39" t="s">
        <v>4</v>
      </c>
      <c r="B75" s="69" t="s">
        <v>66</v>
      </c>
      <c r="C75" s="69"/>
      <c r="D75" s="69"/>
      <c r="E75" s="69"/>
    </row>
    <row r="76" spans="1:5">
      <c r="A76" s="28" t="s">
        <v>69</v>
      </c>
      <c r="B76" s="29" t="s">
        <v>70</v>
      </c>
      <c r="C76" s="30" t="s">
        <v>9</v>
      </c>
      <c r="D76" s="31" t="s">
        <v>0</v>
      </c>
      <c r="E76" s="32" t="e">
        <f>D78+D83+D88+D93</f>
        <v>#VALUE!</v>
      </c>
    </row>
    <row r="77" spans="1:5">
      <c r="A77" s="70" t="s">
        <v>71</v>
      </c>
      <c r="B77" s="71"/>
      <c r="C77" s="72" t="s">
        <v>72</v>
      </c>
      <c r="D77" s="73"/>
      <c r="E77" s="73"/>
    </row>
    <row r="78" spans="1:5">
      <c r="A78" s="39" t="s">
        <v>3</v>
      </c>
      <c r="B78" s="35">
        <v>3</v>
      </c>
      <c r="C78" s="36" t="s">
        <v>6</v>
      </c>
      <c r="D78" s="37">
        <v>1251</v>
      </c>
      <c r="E78" s="38" t="s">
        <v>7</v>
      </c>
    </row>
    <row r="79" spans="1:5">
      <c r="A79" s="39" t="s">
        <v>2</v>
      </c>
      <c r="B79" s="38" t="s">
        <v>73</v>
      </c>
      <c r="C79" s="38"/>
      <c r="D79" s="38"/>
      <c r="E79" s="38"/>
    </row>
    <row r="80" spans="1:5">
      <c r="A80" s="39" t="s">
        <v>1</v>
      </c>
      <c r="B80" s="38" t="s">
        <v>74</v>
      </c>
      <c r="C80" s="38"/>
      <c r="D80" s="38"/>
      <c r="E80" s="38"/>
    </row>
    <row r="81" spans="1:5" ht="40.5" customHeight="1">
      <c r="A81" s="39" t="s">
        <v>4</v>
      </c>
      <c r="B81" s="69" t="s">
        <v>75</v>
      </c>
      <c r="C81" s="69"/>
      <c r="D81" s="69"/>
      <c r="E81" s="69"/>
    </row>
    <row r="82" spans="1:5">
      <c r="A82" s="28" t="s">
        <v>77</v>
      </c>
      <c r="B82" s="29" t="s">
        <v>26</v>
      </c>
      <c r="C82" s="30" t="s">
        <v>9</v>
      </c>
      <c r="D82" s="31" t="s">
        <v>0</v>
      </c>
      <c r="E82" s="32">
        <f>D84</f>
        <v>114</v>
      </c>
    </row>
    <row r="83" spans="1:5">
      <c r="A83" s="70" t="s">
        <v>76</v>
      </c>
      <c r="B83" s="71"/>
      <c r="C83" s="72" t="s">
        <v>19</v>
      </c>
      <c r="D83" s="73"/>
      <c r="E83" s="73"/>
    </row>
    <row r="84" spans="1:5">
      <c r="A84" s="39" t="s">
        <v>3</v>
      </c>
      <c r="B84" s="35">
        <v>0.5</v>
      </c>
      <c r="C84" s="36" t="s">
        <v>6</v>
      </c>
      <c r="D84" s="37">
        <v>114</v>
      </c>
      <c r="E84" s="38" t="s">
        <v>5</v>
      </c>
    </row>
    <row r="85" spans="1:5">
      <c r="A85" s="39" t="s">
        <v>2</v>
      </c>
      <c r="B85" s="38" t="s">
        <v>79</v>
      </c>
      <c r="C85" s="38"/>
      <c r="D85" s="38"/>
      <c r="E85" s="38"/>
    </row>
    <row r="86" spans="1:5">
      <c r="A86" s="39" t="s">
        <v>1</v>
      </c>
      <c r="B86" s="38" t="s">
        <v>28</v>
      </c>
      <c r="C86" s="38"/>
      <c r="D86" s="38"/>
      <c r="E86" s="38"/>
    </row>
    <row r="87" spans="1:5" ht="30" customHeight="1">
      <c r="A87" s="39" t="s">
        <v>4</v>
      </c>
      <c r="B87" s="69" t="s">
        <v>78</v>
      </c>
      <c r="C87" s="69"/>
      <c r="D87" s="69"/>
      <c r="E87" s="69"/>
    </row>
    <row r="88" spans="1:5">
      <c r="A88" s="28" t="s">
        <v>80</v>
      </c>
      <c r="B88" s="29" t="s">
        <v>70</v>
      </c>
      <c r="C88" s="30" t="s">
        <v>9</v>
      </c>
      <c r="D88" s="31" t="s">
        <v>0</v>
      </c>
      <c r="E88" s="32">
        <f>D90</f>
        <v>2382</v>
      </c>
    </row>
    <row r="89" spans="1:5">
      <c r="A89" s="70" t="s">
        <v>81</v>
      </c>
      <c r="B89" s="71"/>
      <c r="C89" s="72" t="s">
        <v>82</v>
      </c>
      <c r="D89" s="73"/>
      <c r="E89" s="73"/>
    </row>
    <row r="90" spans="1:5">
      <c r="A90" s="39" t="s">
        <v>3</v>
      </c>
      <c r="B90" s="35">
        <v>3</v>
      </c>
      <c r="C90" s="36" t="s">
        <v>6</v>
      </c>
      <c r="D90" s="37">
        <v>2382</v>
      </c>
      <c r="E90" s="38" t="s">
        <v>83</v>
      </c>
    </row>
    <row r="91" spans="1:5">
      <c r="A91" s="39" t="s">
        <v>2</v>
      </c>
      <c r="B91" s="38" t="s">
        <v>84</v>
      </c>
      <c r="C91" s="38"/>
      <c r="D91" s="38"/>
      <c r="E91" s="38"/>
    </row>
    <row r="92" spans="1:5">
      <c r="A92" s="39" t="s">
        <v>1</v>
      </c>
      <c r="B92" s="38" t="s">
        <v>85</v>
      </c>
      <c r="C92" s="38"/>
      <c r="D92" s="38"/>
      <c r="E92" s="38"/>
    </row>
    <row r="93" spans="1:5">
      <c r="A93" s="39" t="s">
        <v>4</v>
      </c>
      <c r="B93" s="69" t="s">
        <v>86</v>
      </c>
      <c r="C93" s="69"/>
      <c r="D93" s="69"/>
      <c r="E93" s="69"/>
    </row>
    <row r="94" spans="1:5" ht="15" customHeight="1">
      <c r="A94" s="52" t="s">
        <v>10</v>
      </c>
      <c r="B94" s="53"/>
      <c r="C94" s="47" t="s">
        <v>11</v>
      </c>
      <c r="D94" s="47"/>
      <c r="E94" s="19">
        <v>56</v>
      </c>
    </row>
    <row r="95" spans="1:5" ht="15" customHeight="1">
      <c r="A95" s="54"/>
      <c r="B95" s="55"/>
      <c r="C95" s="47" t="s">
        <v>12</v>
      </c>
      <c r="D95" s="47"/>
      <c r="E95" s="20">
        <v>13</v>
      </c>
    </row>
    <row r="96" spans="1:5" s="5" customFormat="1" ht="15" customHeight="1">
      <c r="A96" s="54"/>
      <c r="B96" s="55"/>
      <c r="C96" s="47" t="s">
        <v>13</v>
      </c>
      <c r="D96" s="47"/>
      <c r="E96" s="20">
        <v>7</v>
      </c>
    </row>
    <row r="97" spans="1:5" s="5" customFormat="1" ht="15" customHeight="1">
      <c r="A97" s="56"/>
      <c r="B97" s="57"/>
      <c r="C97" s="46" t="s">
        <v>21</v>
      </c>
      <c r="D97" s="47"/>
      <c r="E97" s="21">
        <v>17509.8</v>
      </c>
    </row>
    <row r="98" spans="1:5" s="5" customFormat="1">
      <c r="A98" s="48" t="s">
        <v>14</v>
      </c>
      <c r="B98" s="49"/>
      <c r="C98" s="25" t="s">
        <v>15</v>
      </c>
      <c r="D98" s="25" t="s">
        <v>16</v>
      </c>
      <c r="E98" s="22" t="s">
        <v>17</v>
      </c>
    </row>
    <row r="99" spans="1:5" s="5" customFormat="1">
      <c r="A99" s="50" t="s">
        <v>71</v>
      </c>
      <c r="B99" s="51"/>
      <c r="C99" s="7" t="s">
        <v>72</v>
      </c>
      <c r="D99" s="8">
        <v>3</v>
      </c>
      <c r="E99" s="23">
        <v>1251</v>
      </c>
    </row>
    <row r="100" spans="1:5" s="5" customFormat="1">
      <c r="A100" s="50" t="s">
        <v>43</v>
      </c>
      <c r="B100" s="51"/>
      <c r="C100" s="17" t="s">
        <v>22</v>
      </c>
      <c r="D100" s="8">
        <v>5</v>
      </c>
      <c r="E100" s="23">
        <v>1428</v>
      </c>
    </row>
    <row r="101" spans="1:5" s="5" customFormat="1">
      <c r="A101" s="50" t="s">
        <v>76</v>
      </c>
      <c r="B101" s="51"/>
      <c r="C101" s="7" t="s">
        <v>19</v>
      </c>
      <c r="D101" s="8">
        <v>1</v>
      </c>
      <c r="E101" s="23">
        <v>228</v>
      </c>
    </row>
    <row r="102" spans="1:5" s="5" customFormat="1">
      <c r="A102" s="50" t="s">
        <v>87</v>
      </c>
      <c r="B102" s="51"/>
      <c r="C102" s="7" t="s">
        <v>22</v>
      </c>
      <c r="D102" s="8">
        <v>6</v>
      </c>
      <c r="E102" s="23">
        <v>1713.6</v>
      </c>
    </row>
    <row r="103" spans="1:5" s="5" customFormat="1">
      <c r="A103" s="50" t="s">
        <v>47</v>
      </c>
      <c r="B103" s="51"/>
      <c r="C103" s="7" t="s">
        <v>22</v>
      </c>
      <c r="D103" s="8">
        <v>5</v>
      </c>
      <c r="E103" s="23">
        <v>1428</v>
      </c>
    </row>
    <row r="104" spans="1:5" s="5" customFormat="1">
      <c r="A104" s="50" t="s">
        <v>49</v>
      </c>
      <c r="B104" s="51"/>
      <c r="C104" s="7" t="s">
        <v>22</v>
      </c>
      <c r="D104" s="8">
        <v>5</v>
      </c>
      <c r="E104" s="23">
        <v>1428</v>
      </c>
    </row>
    <row r="105" spans="1:5" s="5" customFormat="1">
      <c r="A105" s="50" t="s">
        <v>46</v>
      </c>
      <c r="B105" s="51"/>
      <c r="C105" s="7" t="s">
        <v>22</v>
      </c>
      <c r="D105" s="8">
        <v>5</v>
      </c>
      <c r="E105" s="23">
        <v>1428</v>
      </c>
    </row>
    <row r="106" spans="1:5" s="5" customFormat="1">
      <c r="A106" s="50" t="s">
        <v>48</v>
      </c>
      <c r="B106" s="51"/>
      <c r="C106" s="7" t="s">
        <v>22</v>
      </c>
      <c r="D106" s="8">
        <v>5</v>
      </c>
      <c r="E106" s="23">
        <v>1428</v>
      </c>
    </row>
    <row r="107" spans="1:5" s="5" customFormat="1">
      <c r="A107" s="50" t="s">
        <v>67</v>
      </c>
      <c r="B107" s="51"/>
      <c r="C107" s="7" t="s">
        <v>68</v>
      </c>
      <c r="D107" s="8">
        <v>2</v>
      </c>
      <c r="E107" s="23">
        <v>456</v>
      </c>
    </row>
    <row r="108" spans="1:5" s="5" customFormat="1">
      <c r="A108" s="50" t="s">
        <v>59</v>
      </c>
      <c r="B108" s="51"/>
      <c r="C108" s="7" t="s">
        <v>88</v>
      </c>
      <c r="D108" s="8">
        <v>4</v>
      </c>
      <c r="E108" s="23">
        <v>912</v>
      </c>
    </row>
    <row r="109" spans="1:5" s="5" customFormat="1">
      <c r="A109" s="50" t="s">
        <v>57</v>
      </c>
      <c r="B109" s="51"/>
      <c r="C109" s="7" t="s">
        <v>22</v>
      </c>
      <c r="D109" s="8">
        <v>6</v>
      </c>
      <c r="E109" s="23">
        <v>1713.6</v>
      </c>
    </row>
    <row r="110" spans="1:5" s="5" customFormat="1">
      <c r="A110" s="50" t="s">
        <v>81</v>
      </c>
      <c r="B110" s="51"/>
      <c r="C110" s="7" t="s">
        <v>82</v>
      </c>
      <c r="D110" s="8">
        <v>3</v>
      </c>
      <c r="E110" s="23">
        <v>2382</v>
      </c>
    </row>
    <row r="111" spans="1:5" s="5" customFormat="1">
      <c r="A111" s="50" t="s">
        <v>58</v>
      </c>
      <c r="B111" s="51"/>
      <c r="C111" s="7" t="s">
        <v>22</v>
      </c>
      <c r="D111" s="8">
        <v>6</v>
      </c>
      <c r="E111" s="23">
        <v>1713.6</v>
      </c>
    </row>
    <row r="112" spans="1:5" s="5" customFormat="1">
      <c r="A112" s="63" t="s">
        <v>18</v>
      </c>
      <c r="B112" s="64"/>
      <c r="C112" s="64"/>
      <c r="D112" s="6">
        <f>SUM(D99:D111)</f>
        <v>56</v>
      </c>
      <c r="E112" s="24">
        <f>SUM(E99:E111)</f>
        <v>17509.8</v>
      </c>
    </row>
    <row r="113" spans="1:5" s="5" customFormat="1">
      <c r="A113" s="62" t="s">
        <v>25</v>
      </c>
      <c r="B113" s="62"/>
      <c r="C113" s="62"/>
      <c r="D113" s="62"/>
      <c r="E113" s="62"/>
    </row>
    <row r="114" spans="1:5" s="5" customFormat="1">
      <c r="A114" s="3"/>
      <c r="B114" s="3"/>
      <c r="C114" s="3"/>
      <c r="D114" s="3"/>
      <c r="E114" s="9"/>
    </row>
  </sheetData>
  <sheetProtection password="C76B" sheet="1" objects="1" scenarios="1"/>
  <mergeCells count="73">
    <mergeCell ref="A111:B111"/>
    <mergeCell ref="A105:B105"/>
    <mergeCell ref="A106:B106"/>
    <mergeCell ref="A112:C112"/>
    <mergeCell ref="A113:E113"/>
    <mergeCell ref="A107:B107"/>
    <mergeCell ref="A108:B108"/>
    <mergeCell ref="A109:B109"/>
    <mergeCell ref="A110:B110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B75:E75"/>
    <mergeCell ref="A77:B77"/>
    <mergeCell ref="C77:E77"/>
    <mergeCell ref="B81:E81"/>
    <mergeCell ref="A83:B83"/>
    <mergeCell ref="C83:E83"/>
    <mergeCell ref="B65:E65"/>
    <mergeCell ref="A66:B66"/>
    <mergeCell ref="C66:E66"/>
    <mergeCell ref="B70:E70"/>
    <mergeCell ref="A71:B71"/>
    <mergeCell ref="C71:E71"/>
    <mergeCell ref="B54:E54"/>
    <mergeCell ref="A56:B56"/>
    <mergeCell ref="C56:E56"/>
    <mergeCell ref="B60:E60"/>
    <mergeCell ref="A61:B61"/>
    <mergeCell ref="C61:E61"/>
    <mergeCell ref="B44:E44"/>
    <mergeCell ref="A45:B45"/>
    <mergeCell ref="C45:E45"/>
    <mergeCell ref="B49:E49"/>
    <mergeCell ref="A50:B50"/>
    <mergeCell ref="C50:E50"/>
    <mergeCell ref="B33:E33"/>
    <mergeCell ref="A35:B35"/>
    <mergeCell ref="C35:E35"/>
    <mergeCell ref="B39:E39"/>
    <mergeCell ref="A40:B40"/>
    <mergeCell ref="C40:E40"/>
    <mergeCell ref="B22:E22"/>
    <mergeCell ref="A23:B23"/>
    <mergeCell ref="C23:E23"/>
    <mergeCell ref="B27:E27"/>
    <mergeCell ref="A29:B29"/>
    <mergeCell ref="C29:E29"/>
    <mergeCell ref="B12:E12"/>
    <mergeCell ref="A13:B13"/>
    <mergeCell ref="C13:E13"/>
    <mergeCell ref="B17:E17"/>
    <mergeCell ref="A18:B18"/>
    <mergeCell ref="C18:E18"/>
    <mergeCell ref="A3:B3"/>
    <mergeCell ref="C3:E3"/>
    <mergeCell ref="A1:E1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4"/>
  <sheetViews>
    <sheetView zoomScaleNormal="100" workbookViewId="0">
      <selection activeCell="G152" sqref="G152"/>
    </sheetView>
  </sheetViews>
  <sheetFormatPr defaultRowHeight="15"/>
  <cols>
    <col min="1" max="1" width="14.42578125" style="3" customWidth="1"/>
    <col min="2" max="2" width="23.7109375" style="3" customWidth="1"/>
    <col min="3" max="3" width="24.140625" style="3" customWidth="1"/>
    <col min="4" max="4" width="14.42578125" style="3" customWidth="1"/>
    <col min="5" max="5" width="15.7109375" style="3" customWidth="1"/>
  </cols>
  <sheetData>
    <row r="1" spans="1:5" ht="28.5" customHeight="1">
      <c r="A1" s="61" t="s">
        <v>24</v>
      </c>
      <c r="B1" s="61"/>
      <c r="C1" s="61"/>
      <c r="D1" s="61"/>
      <c r="E1" s="61"/>
    </row>
    <row r="2" spans="1:5">
      <c r="A2" s="28" t="s">
        <v>89</v>
      </c>
      <c r="B2" s="29" t="s">
        <v>90</v>
      </c>
      <c r="C2" s="30" t="s">
        <v>9</v>
      </c>
      <c r="D2" s="31" t="s">
        <v>0</v>
      </c>
      <c r="E2" s="32">
        <f>D4</f>
        <v>267</v>
      </c>
    </row>
    <row r="3" spans="1:5">
      <c r="A3" s="65" t="s">
        <v>91</v>
      </c>
      <c r="B3" s="66"/>
      <c r="C3" s="58" t="s">
        <v>22</v>
      </c>
      <c r="D3" s="59"/>
      <c r="E3" s="59"/>
    </row>
    <row r="4" spans="1:5">
      <c r="A4" s="39" t="s">
        <v>3</v>
      </c>
      <c r="B4" s="35">
        <v>1</v>
      </c>
      <c r="C4" s="36" t="s">
        <v>6</v>
      </c>
      <c r="D4" s="37">
        <v>267</v>
      </c>
      <c r="E4" s="38" t="s">
        <v>7</v>
      </c>
    </row>
    <row r="5" spans="1:5">
      <c r="A5" s="39" t="s">
        <v>2</v>
      </c>
      <c r="B5" s="38" t="s">
        <v>92</v>
      </c>
      <c r="C5" s="38"/>
      <c r="D5" s="38"/>
      <c r="E5" s="38"/>
    </row>
    <row r="6" spans="1:5">
      <c r="A6" s="39" t="s">
        <v>1</v>
      </c>
      <c r="B6" s="38" t="s">
        <v>93</v>
      </c>
      <c r="C6" s="38"/>
      <c r="D6" s="38"/>
      <c r="E6" s="38"/>
    </row>
    <row r="7" spans="1:5" ht="27.75" customHeight="1">
      <c r="A7" s="39" t="s">
        <v>4</v>
      </c>
      <c r="B7" s="69" t="s">
        <v>94</v>
      </c>
      <c r="C7" s="69"/>
      <c r="D7" s="69"/>
      <c r="E7" s="69"/>
    </row>
    <row r="8" spans="1:5">
      <c r="A8" s="28" t="s">
        <v>95</v>
      </c>
      <c r="B8" s="29" t="s">
        <v>96</v>
      </c>
      <c r="C8" s="30" t="s">
        <v>20</v>
      </c>
      <c r="D8" s="31" t="s">
        <v>0</v>
      </c>
      <c r="E8" s="32">
        <f>D10+D15+D20+D25</f>
        <v>5424</v>
      </c>
    </row>
    <row r="9" spans="1:5">
      <c r="A9" s="50" t="s">
        <v>97</v>
      </c>
      <c r="B9" s="51"/>
      <c r="C9" s="67" t="s">
        <v>22</v>
      </c>
      <c r="D9" s="68"/>
      <c r="E9" s="68"/>
    </row>
    <row r="10" spans="1:5">
      <c r="A10" s="39" t="s">
        <v>3</v>
      </c>
      <c r="B10" s="35">
        <v>5</v>
      </c>
      <c r="C10" s="36" t="s">
        <v>6</v>
      </c>
      <c r="D10" s="37">
        <v>1428</v>
      </c>
      <c r="E10" s="38" t="s">
        <v>5</v>
      </c>
    </row>
    <row r="11" spans="1:5">
      <c r="A11" s="39" t="s">
        <v>2</v>
      </c>
      <c r="B11" s="38" t="s">
        <v>98</v>
      </c>
      <c r="C11" s="38"/>
      <c r="D11" s="38"/>
      <c r="E11" s="38"/>
    </row>
    <row r="12" spans="1:5">
      <c r="A12" s="39" t="s">
        <v>1</v>
      </c>
      <c r="B12" s="38" t="s">
        <v>99</v>
      </c>
      <c r="C12" s="38"/>
      <c r="D12" s="38"/>
      <c r="E12" s="38"/>
    </row>
    <row r="13" spans="1:5">
      <c r="A13" s="39" t="s">
        <v>4</v>
      </c>
      <c r="B13" s="69" t="s">
        <v>100</v>
      </c>
      <c r="C13" s="69"/>
      <c r="D13" s="69"/>
      <c r="E13" s="69"/>
    </row>
    <row r="14" spans="1:5">
      <c r="A14" s="50" t="s">
        <v>101</v>
      </c>
      <c r="B14" s="51"/>
      <c r="C14" s="67" t="s">
        <v>22</v>
      </c>
      <c r="D14" s="68"/>
      <c r="E14" s="68"/>
    </row>
    <row r="15" spans="1:5">
      <c r="A15" s="39" t="s">
        <v>3</v>
      </c>
      <c r="B15" s="35">
        <v>5</v>
      </c>
      <c r="C15" s="36" t="s">
        <v>6</v>
      </c>
      <c r="D15" s="37">
        <v>1428</v>
      </c>
      <c r="E15" s="38" t="s">
        <v>5</v>
      </c>
    </row>
    <row r="16" spans="1:5">
      <c r="A16" s="39" t="s">
        <v>2</v>
      </c>
      <c r="B16" s="38" t="s">
        <v>98</v>
      </c>
      <c r="C16" s="38"/>
      <c r="D16" s="38"/>
      <c r="E16" s="38"/>
    </row>
    <row r="17" spans="1:5">
      <c r="A17" s="39" t="s">
        <v>1</v>
      </c>
      <c r="B17" s="38" t="s">
        <v>99</v>
      </c>
      <c r="C17" s="38"/>
      <c r="D17" s="38"/>
      <c r="E17" s="38"/>
    </row>
    <row r="18" spans="1:5">
      <c r="A18" s="39" t="s">
        <v>4</v>
      </c>
      <c r="B18" s="69" t="s">
        <v>100</v>
      </c>
      <c r="C18" s="69"/>
      <c r="D18" s="69"/>
      <c r="E18" s="69"/>
    </row>
    <row r="19" spans="1:5">
      <c r="A19" s="50" t="s">
        <v>102</v>
      </c>
      <c r="B19" s="51"/>
      <c r="C19" s="67" t="s">
        <v>22</v>
      </c>
      <c r="D19" s="68"/>
      <c r="E19" s="68"/>
    </row>
    <row r="20" spans="1:5">
      <c r="A20" s="39" t="s">
        <v>3</v>
      </c>
      <c r="B20" s="35">
        <v>5</v>
      </c>
      <c r="C20" s="36" t="s">
        <v>6</v>
      </c>
      <c r="D20" s="37">
        <v>1428</v>
      </c>
      <c r="E20" s="38" t="s">
        <v>5</v>
      </c>
    </row>
    <row r="21" spans="1:5">
      <c r="A21" s="39" t="s">
        <v>2</v>
      </c>
      <c r="B21" s="38" t="s">
        <v>98</v>
      </c>
      <c r="C21" s="38"/>
      <c r="D21" s="38"/>
      <c r="E21" s="38"/>
    </row>
    <row r="22" spans="1:5">
      <c r="A22" s="39" t="s">
        <v>1</v>
      </c>
      <c r="B22" s="38" t="s">
        <v>99</v>
      </c>
      <c r="C22" s="38"/>
      <c r="D22" s="38"/>
      <c r="E22" s="38"/>
    </row>
    <row r="23" spans="1:5">
      <c r="A23" s="39" t="s">
        <v>4</v>
      </c>
      <c r="B23" s="69" t="s">
        <v>100</v>
      </c>
      <c r="C23" s="69"/>
      <c r="D23" s="69"/>
      <c r="E23" s="69"/>
    </row>
    <row r="24" spans="1:5">
      <c r="A24" s="70" t="s">
        <v>103</v>
      </c>
      <c r="B24" s="71"/>
      <c r="C24" s="72" t="s">
        <v>68</v>
      </c>
      <c r="D24" s="73"/>
      <c r="E24" s="73"/>
    </row>
    <row r="25" spans="1:5">
      <c r="A25" s="39" t="s">
        <v>3</v>
      </c>
      <c r="B25" s="35">
        <v>5</v>
      </c>
      <c r="C25" s="36" t="s">
        <v>6</v>
      </c>
      <c r="D25" s="37">
        <v>1140</v>
      </c>
      <c r="E25" s="38" t="s">
        <v>5</v>
      </c>
    </row>
    <row r="26" spans="1:5">
      <c r="A26" s="39" t="s">
        <v>2</v>
      </c>
      <c r="B26" s="38" t="s">
        <v>98</v>
      </c>
      <c r="C26" s="38"/>
      <c r="D26" s="38"/>
      <c r="E26" s="38"/>
    </row>
    <row r="27" spans="1:5">
      <c r="A27" s="39" t="s">
        <v>1</v>
      </c>
      <c r="B27" s="38" t="s">
        <v>99</v>
      </c>
      <c r="C27" s="38"/>
      <c r="D27" s="38"/>
      <c r="E27" s="38"/>
    </row>
    <row r="28" spans="1:5" ht="30" customHeight="1">
      <c r="A28" s="39" t="s">
        <v>4</v>
      </c>
      <c r="B28" s="69" t="s">
        <v>104</v>
      </c>
      <c r="C28" s="69"/>
      <c r="D28" s="69"/>
      <c r="E28" s="69"/>
    </row>
    <row r="29" spans="1:5" ht="15" customHeight="1">
      <c r="A29" s="28" t="s">
        <v>105</v>
      </c>
      <c r="B29" s="29" t="s">
        <v>106</v>
      </c>
      <c r="C29" s="30" t="s">
        <v>107</v>
      </c>
      <c r="D29" s="31" t="s">
        <v>0</v>
      </c>
      <c r="E29" s="32">
        <f>D41+D31+D36</f>
        <v>1598.4</v>
      </c>
    </row>
    <row r="30" spans="1:5" ht="15" customHeight="1">
      <c r="A30" s="50" t="s">
        <v>47</v>
      </c>
      <c r="B30" s="51"/>
      <c r="C30" s="67" t="s">
        <v>22</v>
      </c>
      <c r="D30" s="68"/>
      <c r="E30" s="68"/>
    </row>
    <row r="31" spans="1:5" ht="15" customHeight="1">
      <c r="A31" s="39" t="s">
        <v>3</v>
      </c>
      <c r="B31" s="35">
        <v>2</v>
      </c>
      <c r="C31" s="36" t="s">
        <v>6</v>
      </c>
      <c r="D31" s="37">
        <v>571.20000000000005</v>
      </c>
      <c r="E31" s="38" t="s">
        <v>5</v>
      </c>
    </row>
    <row r="32" spans="1:5" ht="15" customHeight="1">
      <c r="A32" s="39" t="s">
        <v>2</v>
      </c>
      <c r="B32" s="38" t="s">
        <v>98</v>
      </c>
      <c r="C32" s="38"/>
      <c r="D32" s="38"/>
      <c r="E32" s="38"/>
    </row>
    <row r="33" spans="1:5" ht="15" customHeight="1">
      <c r="A33" s="39" t="s">
        <v>1</v>
      </c>
      <c r="B33" s="38" t="s">
        <v>28</v>
      </c>
      <c r="C33" s="38"/>
      <c r="D33" s="38"/>
      <c r="E33" s="38"/>
    </row>
    <row r="34" spans="1:5" ht="26.25" customHeight="1">
      <c r="A34" s="39" t="s">
        <v>4</v>
      </c>
      <c r="B34" s="69" t="s">
        <v>108</v>
      </c>
      <c r="C34" s="69"/>
      <c r="D34" s="69"/>
      <c r="E34" s="69"/>
    </row>
    <row r="35" spans="1:5" ht="15" customHeight="1">
      <c r="A35" s="50" t="s">
        <v>49</v>
      </c>
      <c r="B35" s="51"/>
      <c r="C35" s="67" t="s">
        <v>22</v>
      </c>
      <c r="D35" s="68"/>
      <c r="E35" s="68"/>
    </row>
    <row r="36" spans="1:5" ht="15" customHeight="1">
      <c r="A36" s="39" t="s">
        <v>3</v>
      </c>
      <c r="B36" s="35">
        <v>2</v>
      </c>
      <c r="C36" s="36" t="s">
        <v>6</v>
      </c>
      <c r="D36" s="37">
        <v>571.20000000000005</v>
      </c>
      <c r="E36" s="38" t="s">
        <v>5</v>
      </c>
    </row>
    <row r="37" spans="1:5" ht="15" customHeight="1">
      <c r="A37" s="39" t="s">
        <v>2</v>
      </c>
      <c r="B37" s="38" t="s">
        <v>98</v>
      </c>
      <c r="C37" s="38"/>
      <c r="D37" s="38"/>
      <c r="E37" s="38"/>
    </row>
    <row r="38" spans="1:5" ht="15" customHeight="1">
      <c r="A38" s="39" t="s">
        <v>1</v>
      </c>
      <c r="B38" s="38" t="s">
        <v>28</v>
      </c>
      <c r="C38" s="38"/>
      <c r="D38" s="38"/>
      <c r="E38" s="38"/>
    </row>
    <row r="39" spans="1:5" ht="26.25" customHeight="1">
      <c r="A39" s="39" t="s">
        <v>4</v>
      </c>
      <c r="B39" s="69" t="s">
        <v>108</v>
      </c>
      <c r="C39" s="69"/>
      <c r="D39" s="69"/>
      <c r="E39" s="69"/>
    </row>
    <row r="40" spans="1:5">
      <c r="A40" s="70" t="s">
        <v>109</v>
      </c>
      <c r="B40" s="71"/>
      <c r="C40" s="72" t="s">
        <v>19</v>
      </c>
      <c r="D40" s="73"/>
      <c r="E40" s="73"/>
    </row>
    <row r="41" spans="1:5">
      <c r="A41" s="39" t="s">
        <v>3</v>
      </c>
      <c r="B41" s="35">
        <v>2</v>
      </c>
      <c r="C41" s="36" t="s">
        <v>6</v>
      </c>
      <c r="D41" s="37">
        <v>456</v>
      </c>
      <c r="E41" s="38" t="s">
        <v>5</v>
      </c>
    </row>
    <row r="42" spans="1:5">
      <c r="A42" s="39" t="s">
        <v>2</v>
      </c>
      <c r="B42" s="38" t="s">
        <v>98</v>
      </c>
      <c r="C42" s="38"/>
      <c r="D42" s="38"/>
      <c r="E42" s="38"/>
    </row>
    <row r="43" spans="1:5">
      <c r="A43" s="39" t="s">
        <v>1</v>
      </c>
      <c r="B43" s="38" t="s">
        <v>28</v>
      </c>
      <c r="C43" s="38"/>
      <c r="D43" s="38"/>
      <c r="E43" s="38"/>
    </row>
    <row r="44" spans="1:5" ht="28.5" customHeight="1">
      <c r="A44" s="39" t="s">
        <v>4</v>
      </c>
      <c r="B44" s="69" t="s">
        <v>110</v>
      </c>
      <c r="C44" s="69"/>
      <c r="D44" s="69"/>
      <c r="E44" s="69"/>
    </row>
    <row r="45" spans="1:5">
      <c r="A45" s="28" t="s">
        <v>111</v>
      </c>
      <c r="B45" s="29" t="s">
        <v>70</v>
      </c>
      <c r="C45" s="30" t="s">
        <v>8</v>
      </c>
      <c r="D45" s="31" t="s">
        <v>0</v>
      </c>
      <c r="E45" s="32">
        <f>D47+D52</f>
        <v>1389</v>
      </c>
    </row>
    <row r="46" spans="1:5">
      <c r="A46" s="70" t="s">
        <v>112</v>
      </c>
      <c r="B46" s="71"/>
      <c r="C46" s="72" t="s">
        <v>22</v>
      </c>
      <c r="D46" s="73"/>
      <c r="E46" s="73"/>
    </row>
    <row r="47" spans="1:5">
      <c r="A47" s="39" t="s">
        <v>3</v>
      </c>
      <c r="B47" s="35">
        <v>1.5</v>
      </c>
      <c r="C47" s="36" t="s">
        <v>6</v>
      </c>
      <c r="D47" s="37">
        <v>625.5</v>
      </c>
      <c r="E47" s="38" t="s">
        <v>7</v>
      </c>
    </row>
    <row r="48" spans="1:5">
      <c r="A48" s="39" t="s">
        <v>2</v>
      </c>
      <c r="B48" s="38" t="s">
        <v>113</v>
      </c>
      <c r="C48" s="38"/>
      <c r="D48" s="38"/>
      <c r="E48" s="38"/>
    </row>
    <row r="49" spans="1:5">
      <c r="A49" s="39" t="s">
        <v>1</v>
      </c>
      <c r="B49" s="38" t="s">
        <v>27</v>
      </c>
      <c r="C49" s="38"/>
      <c r="D49" s="38"/>
      <c r="E49" s="38"/>
    </row>
    <row r="50" spans="1:5">
      <c r="A50" s="39" t="s">
        <v>4</v>
      </c>
      <c r="B50" s="69" t="s">
        <v>114</v>
      </c>
      <c r="C50" s="69"/>
      <c r="D50" s="69"/>
      <c r="E50" s="69"/>
    </row>
    <row r="51" spans="1:5">
      <c r="A51" s="70" t="s">
        <v>115</v>
      </c>
      <c r="B51" s="71"/>
      <c r="C51" s="72" t="s">
        <v>116</v>
      </c>
      <c r="D51" s="73"/>
      <c r="E51" s="73"/>
    </row>
    <row r="52" spans="1:5">
      <c r="A52" s="33" t="s">
        <v>3</v>
      </c>
      <c r="B52" s="35">
        <v>1.5</v>
      </c>
      <c r="C52" s="36" t="s">
        <v>6</v>
      </c>
      <c r="D52" s="37">
        <v>763.5</v>
      </c>
      <c r="E52" s="38" t="s">
        <v>7</v>
      </c>
    </row>
    <row r="53" spans="1:5">
      <c r="A53" s="33" t="s">
        <v>2</v>
      </c>
      <c r="B53" s="38" t="s">
        <v>113</v>
      </c>
      <c r="C53" s="38"/>
      <c r="D53" s="38"/>
      <c r="E53" s="38"/>
    </row>
    <row r="54" spans="1:5">
      <c r="A54" s="33" t="s">
        <v>1</v>
      </c>
      <c r="B54" s="38" t="s">
        <v>27</v>
      </c>
      <c r="C54" s="38"/>
      <c r="D54" s="38"/>
      <c r="E54" s="38"/>
    </row>
    <row r="55" spans="1:5">
      <c r="A55" s="34" t="s">
        <v>4</v>
      </c>
      <c r="B55" s="69" t="s">
        <v>114</v>
      </c>
      <c r="C55" s="69"/>
      <c r="D55" s="69"/>
      <c r="E55" s="69"/>
    </row>
    <row r="56" spans="1:5">
      <c r="A56" s="28" t="s">
        <v>117</v>
      </c>
      <c r="B56" s="29" t="s">
        <v>118</v>
      </c>
      <c r="C56" s="30" t="s">
        <v>107</v>
      </c>
      <c r="D56" s="31" t="s">
        <v>0</v>
      </c>
      <c r="E56" s="32">
        <f>D58+D63+D68</f>
        <v>2397.6</v>
      </c>
    </row>
    <row r="57" spans="1:5">
      <c r="A57" s="70" t="s">
        <v>119</v>
      </c>
      <c r="B57" s="71"/>
      <c r="C57" s="72" t="s">
        <v>22</v>
      </c>
      <c r="D57" s="73"/>
      <c r="E57" s="73"/>
    </row>
    <row r="58" spans="1:5">
      <c r="A58" s="33" t="s">
        <v>3</v>
      </c>
      <c r="B58" s="35">
        <v>3</v>
      </c>
      <c r="C58" s="36" t="s">
        <v>6</v>
      </c>
      <c r="D58" s="37">
        <v>856.8</v>
      </c>
      <c r="E58" s="38" t="s">
        <v>5</v>
      </c>
    </row>
    <row r="59" spans="1:5">
      <c r="A59" s="33" t="s">
        <v>2</v>
      </c>
      <c r="B59" s="38" t="s">
        <v>120</v>
      </c>
      <c r="C59" s="38"/>
      <c r="D59" s="38"/>
      <c r="E59" s="38"/>
    </row>
    <row r="60" spans="1:5">
      <c r="A60" s="33" t="s">
        <v>1</v>
      </c>
      <c r="B60" s="38" t="s">
        <v>121</v>
      </c>
      <c r="C60" s="38"/>
      <c r="D60" s="38"/>
      <c r="E60" s="38"/>
    </row>
    <row r="61" spans="1:5" ht="30" customHeight="1">
      <c r="A61" s="34" t="s">
        <v>4</v>
      </c>
      <c r="B61" s="69" t="s">
        <v>122</v>
      </c>
      <c r="C61" s="69"/>
      <c r="D61" s="69"/>
      <c r="E61" s="69"/>
    </row>
    <row r="62" spans="1:5">
      <c r="A62" s="70" t="s">
        <v>47</v>
      </c>
      <c r="B62" s="71"/>
      <c r="C62" s="72" t="s">
        <v>22</v>
      </c>
      <c r="D62" s="73"/>
      <c r="E62" s="73"/>
    </row>
    <row r="63" spans="1:5">
      <c r="A63" s="33" t="s">
        <v>3</v>
      </c>
      <c r="B63" s="35">
        <v>3</v>
      </c>
      <c r="C63" s="36" t="s">
        <v>6</v>
      </c>
      <c r="D63" s="37">
        <v>856.8</v>
      </c>
      <c r="E63" s="38" t="s">
        <v>5</v>
      </c>
    </row>
    <row r="64" spans="1:5">
      <c r="A64" s="33" t="s">
        <v>2</v>
      </c>
      <c r="B64" s="38" t="s">
        <v>120</v>
      </c>
      <c r="C64" s="38"/>
      <c r="D64" s="38"/>
      <c r="E64" s="38"/>
    </row>
    <row r="65" spans="1:5">
      <c r="A65" s="33" t="s">
        <v>1</v>
      </c>
      <c r="B65" s="38" t="s">
        <v>121</v>
      </c>
      <c r="C65" s="38"/>
      <c r="D65" s="38"/>
      <c r="E65" s="38"/>
    </row>
    <row r="66" spans="1:5" ht="30" customHeight="1">
      <c r="A66" s="34" t="s">
        <v>4</v>
      </c>
      <c r="B66" s="69" t="s">
        <v>122</v>
      </c>
      <c r="C66" s="69"/>
      <c r="D66" s="69"/>
      <c r="E66" s="69"/>
    </row>
    <row r="67" spans="1:5">
      <c r="A67" s="70" t="s">
        <v>123</v>
      </c>
      <c r="B67" s="71"/>
      <c r="C67" s="72" t="s">
        <v>19</v>
      </c>
      <c r="D67" s="73"/>
      <c r="E67" s="73"/>
    </row>
    <row r="68" spans="1:5">
      <c r="A68" s="33" t="s">
        <v>3</v>
      </c>
      <c r="B68" s="35">
        <v>3</v>
      </c>
      <c r="C68" s="36" t="s">
        <v>6</v>
      </c>
      <c r="D68" s="37">
        <v>684</v>
      </c>
      <c r="E68" s="38" t="s">
        <v>5</v>
      </c>
    </row>
    <row r="69" spans="1:5">
      <c r="A69" s="33" t="s">
        <v>2</v>
      </c>
      <c r="B69" s="38" t="s">
        <v>120</v>
      </c>
      <c r="C69" s="38"/>
      <c r="D69" s="38"/>
      <c r="E69" s="38"/>
    </row>
    <row r="70" spans="1:5">
      <c r="A70" s="33" t="s">
        <v>1</v>
      </c>
      <c r="B70" s="38" t="s">
        <v>121</v>
      </c>
      <c r="C70" s="38"/>
      <c r="D70" s="38"/>
      <c r="E70" s="38"/>
    </row>
    <row r="71" spans="1:5" ht="28.5" customHeight="1">
      <c r="A71" s="34" t="s">
        <v>4</v>
      </c>
      <c r="B71" s="69" t="s">
        <v>124</v>
      </c>
      <c r="C71" s="69"/>
      <c r="D71" s="69"/>
      <c r="E71" s="69"/>
    </row>
    <row r="72" spans="1:5">
      <c r="A72" s="28" t="s">
        <v>125</v>
      </c>
      <c r="B72" s="29" t="s">
        <v>118</v>
      </c>
      <c r="C72" s="30" t="s">
        <v>8</v>
      </c>
      <c r="D72" s="31" t="s">
        <v>0</v>
      </c>
      <c r="E72" s="32">
        <f>D74+D79</f>
        <v>7539.47</v>
      </c>
    </row>
    <row r="73" spans="1:5">
      <c r="A73" s="70" t="s">
        <v>126</v>
      </c>
      <c r="B73" s="71"/>
      <c r="C73" s="72" t="s">
        <v>127</v>
      </c>
      <c r="D73" s="73"/>
      <c r="E73" s="73"/>
    </row>
    <row r="74" spans="1:5">
      <c r="A74" s="39" t="s">
        <v>3</v>
      </c>
      <c r="B74" s="35">
        <v>4.5</v>
      </c>
      <c r="C74" s="36" t="s">
        <v>6</v>
      </c>
      <c r="D74" s="37">
        <v>4519.43</v>
      </c>
      <c r="E74" s="38" t="s">
        <v>7</v>
      </c>
    </row>
    <row r="75" spans="1:5">
      <c r="A75" s="39" t="s">
        <v>2</v>
      </c>
      <c r="B75" s="38" t="s">
        <v>128</v>
      </c>
      <c r="C75" s="38"/>
      <c r="D75" s="38"/>
      <c r="E75" s="38"/>
    </row>
    <row r="76" spans="1:5">
      <c r="A76" s="39" t="s">
        <v>1</v>
      </c>
      <c r="B76" s="38" t="s">
        <v>129</v>
      </c>
      <c r="C76" s="38"/>
      <c r="D76" s="38"/>
      <c r="E76" s="38"/>
    </row>
    <row r="77" spans="1:5" ht="31.5" customHeight="1">
      <c r="A77" s="39" t="s">
        <v>4</v>
      </c>
      <c r="B77" s="69" t="s">
        <v>130</v>
      </c>
      <c r="C77" s="69"/>
      <c r="D77" s="69"/>
      <c r="E77" s="69"/>
    </row>
    <row r="78" spans="1:5">
      <c r="A78" s="70" t="s">
        <v>131</v>
      </c>
      <c r="B78" s="71"/>
      <c r="C78" s="72" t="s">
        <v>132</v>
      </c>
      <c r="D78" s="73"/>
      <c r="E78" s="73"/>
    </row>
    <row r="79" spans="1:5">
      <c r="A79" s="39" t="s">
        <v>3</v>
      </c>
      <c r="B79" s="35">
        <v>4.5</v>
      </c>
      <c r="C79" s="36" t="s">
        <v>6</v>
      </c>
      <c r="D79" s="37">
        <v>3020.04</v>
      </c>
      <c r="E79" s="38" t="s">
        <v>7</v>
      </c>
    </row>
    <row r="80" spans="1:5">
      <c r="A80" s="39" t="s">
        <v>2</v>
      </c>
      <c r="B80" s="38" t="s">
        <v>128</v>
      </c>
      <c r="C80" s="38"/>
      <c r="D80" s="38"/>
      <c r="E80" s="38"/>
    </row>
    <row r="81" spans="1:5">
      <c r="A81" s="39" t="s">
        <v>1</v>
      </c>
      <c r="B81" s="38" t="s">
        <v>129</v>
      </c>
      <c r="C81" s="38"/>
      <c r="D81" s="38"/>
      <c r="E81" s="38"/>
    </row>
    <row r="82" spans="1:5" ht="28.5" customHeight="1">
      <c r="A82" s="39" t="s">
        <v>4</v>
      </c>
      <c r="B82" s="69" t="s">
        <v>130</v>
      </c>
      <c r="C82" s="69"/>
      <c r="D82" s="69"/>
      <c r="E82" s="69"/>
    </row>
    <row r="83" spans="1:5">
      <c r="A83" s="28" t="s">
        <v>133</v>
      </c>
      <c r="B83" s="29" t="s">
        <v>41</v>
      </c>
      <c r="C83" s="30" t="s">
        <v>42</v>
      </c>
      <c r="D83" s="31" t="s">
        <v>0</v>
      </c>
      <c r="E83" s="32">
        <f>D85+D90+D95+D100+D105</f>
        <v>6852</v>
      </c>
    </row>
    <row r="84" spans="1:5">
      <c r="A84" s="70" t="s">
        <v>134</v>
      </c>
      <c r="B84" s="71"/>
      <c r="C84" s="72" t="s">
        <v>22</v>
      </c>
      <c r="D84" s="73"/>
      <c r="E84" s="73"/>
    </row>
    <row r="85" spans="1:5">
      <c r="A85" s="39" t="s">
        <v>3</v>
      </c>
      <c r="B85" s="35">
        <v>5</v>
      </c>
      <c r="C85" s="36" t="s">
        <v>6</v>
      </c>
      <c r="D85" s="37">
        <v>1428</v>
      </c>
      <c r="E85" s="38" t="s">
        <v>5</v>
      </c>
    </row>
    <row r="86" spans="1:5">
      <c r="A86" s="39" t="s">
        <v>2</v>
      </c>
      <c r="B86" s="38" t="s">
        <v>135</v>
      </c>
      <c r="C86" s="38"/>
      <c r="D86" s="38"/>
      <c r="E86" s="38"/>
    </row>
    <row r="87" spans="1:5">
      <c r="A87" s="39" t="s">
        <v>1</v>
      </c>
      <c r="B87" s="38" t="s">
        <v>136</v>
      </c>
      <c r="C87" s="38"/>
      <c r="D87" s="38"/>
      <c r="E87" s="38"/>
    </row>
    <row r="88" spans="1:5" ht="42.75" customHeight="1">
      <c r="A88" s="39" t="s">
        <v>4</v>
      </c>
      <c r="B88" s="69" t="s">
        <v>137</v>
      </c>
      <c r="C88" s="69"/>
      <c r="D88" s="69"/>
      <c r="E88" s="69"/>
    </row>
    <row r="89" spans="1:5">
      <c r="A89" s="70" t="s">
        <v>138</v>
      </c>
      <c r="B89" s="71"/>
      <c r="C89" s="72" t="s">
        <v>22</v>
      </c>
      <c r="D89" s="73"/>
      <c r="E89" s="73"/>
    </row>
    <row r="90" spans="1:5">
      <c r="A90" s="39" t="s">
        <v>3</v>
      </c>
      <c r="B90" s="35">
        <v>5</v>
      </c>
      <c r="C90" s="36" t="s">
        <v>6</v>
      </c>
      <c r="D90" s="37">
        <v>1428</v>
      </c>
      <c r="E90" s="38" t="s">
        <v>5</v>
      </c>
    </row>
    <row r="91" spans="1:5">
      <c r="A91" s="39" t="s">
        <v>2</v>
      </c>
      <c r="B91" s="38" t="s">
        <v>135</v>
      </c>
      <c r="C91" s="38"/>
      <c r="D91" s="38"/>
      <c r="E91" s="38"/>
    </row>
    <row r="92" spans="1:5">
      <c r="A92" s="39" t="s">
        <v>1</v>
      </c>
      <c r="B92" s="38" t="s">
        <v>136</v>
      </c>
      <c r="C92" s="38"/>
      <c r="D92" s="38"/>
      <c r="E92" s="38"/>
    </row>
    <row r="93" spans="1:5" ht="42.75" customHeight="1">
      <c r="A93" s="39" t="s">
        <v>4</v>
      </c>
      <c r="B93" s="69" t="s">
        <v>137</v>
      </c>
      <c r="C93" s="69"/>
      <c r="D93" s="69"/>
      <c r="E93" s="69"/>
    </row>
    <row r="94" spans="1:5">
      <c r="A94" s="70" t="s">
        <v>139</v>
      </c>
      <c r="B94" s="71"/>
      <c r="C94" s="72" t="s">
        <v>22</v>
      </c>
      <c r="D94" s="73"/>
      <c r="E94" s="73"/>
    </row>
    <row r="95" spans="1:5">
      <c r="A95" s="39" t="s">
        <v>3</v>
      </c>
      <c r="B95" s="35">
        <v>5</v>
      </c>
      <c r="C95" s="36" t="s">
        <v>6</v>
      </c>
      <c r="D95" s="37">
        <v>1428</v>
      </c>
      <c r="E95" s="38" t="s">
        <v>5</v>
      </c>
    </row>
    <row r="96" spans="1:5">
      <c r="A96" s="39" t="s">
        <v>2</v>
      </c>
      <c r="B96" s="38" t="s">
        <v>135</v>
      </c>
      <c r="C96" s="38"/>
      <c r="D96" s="38"/>
      <c r="E96" s="38"/>
    </row>
    <row r="97" spans="1:5">
      <c r="A97" s="39" t="s">
        <v>1</v>
      </c>
      <c r="B97" s="38" t="s">
        <v>136</v>
      </c>
      <c r="C97" s="38"/>
      <c r="D97" s="38"/>
      <c r="E97" s="38"/>
    </row>
    <row r="98" spans="1:5" ht="42.75" customHeight="1">
      <c r="A98" s="39" t="s">
        <v>4</v>
      </c>
      <c r="B98" s="69" t="s">
        <v>137</v>
      </c>
      <c r="C98" s="69"/>
      <c r="D98" s="69"/>
      <c r="E98" s="69"/>
    </row>
    <row r="99" spans="1:5">
      <c r="A99" s="70" t="s">
        <v>140</v>
      </c>
      <c r="B99" s="71"/>
      <c r="C99" s="72" t="s">
        <v>22</v>
      </c>
      <c r="D99" s="73"/>
      <c r="E99" s="73"/>
    </row>
    <row r="100" spans="1:5">
      <c r="A100" s="39" t="s">
        <v>3</v>
      </c>
      <c r="B100" s="35">
        <v>5</v>
      </c>
      <c r="C100" s="36" t="s">
        <v>6</v>
      </c>
      <c r="D100" s="37">
        <v>1428</v>
      </c>
      <c r="E100" s="38" t="s">
        <v>5</v>
      </c>
    </row>
    <row r="101" spans="1:5">
      <c r="A101" s="39" t="s">
        <v>2</v>
      </c>
      <c r="B101" s="38" t="s">
        <v>135</v>
      </c>
      <c r="C101" s="38"/>
      <c r="D101" s="38"/>
      <c r="E101" s="38"/>
    </row>
    <row r="102" spans="1:5">
      <c r="A102" s="39" t="s">
        <v>1</v>
      </c>
      <c r="B102" s="38" t="s">
        <v>136</v>
      </c>
      <c r="C102" s="38"/>
      <c r="D102" s="38"/>
      <c r="E102" s="38"/>
    </row>
    <row r="103" spans="1:5" ht="42.75" customHeight="1">
      <c r="A103" s="39" t="s">
        <v>4</v>
      </c>
      <c r="B103" s="69" t="s">
        <v>137</v>
      </c>
      <c r="C103" s="69"/>
      <c r="D103" s="69"/>
      <c r="E103" s="69"/>
    </row>
    <row r="104" spans="1:5">
      <c r="A104" s="70" t="s">
        <v>109</v>
      </c>
      <c r="B104" s="71"/>
      <c r="C104" s="72" t="s">
        <v>19</v>
      </c>
      <c r="D104" s="73"/>
      <c r="E104" s="73"/>
    </row>
    <row r="105" spans="1:5">
      <c r="A105" s="39" t="s">
        <v>3</v>
      </c>
      <c r="B105" s="35">
        <v>5</v>
      </c>
      <c r="C105" s="36" t="s">
        <v>6</v>
      </c>
      <c r="D105" s="37">
        <v>1140</v>
      </c>
      <c r="E105" s="38" t="s">
        <v>5</v>
      </c>
    </row>
    <row r="106" spans="1:5">
      <c r="A106" s="39" t="s">
        <v>2</v>
      </c>
      <c r="B106" s="38" t="s">
        <v>135</v>
      </c>
      <c r="C106" s="38"/>
      <c r="D106" s="38"/>
      <c r="E106" s="38"/>
    </row>
    <row r="107" spans="1:5">
      <c r="A107" s="39" t="s">
        <v>1</v>
      </c>
      <c r="B107" s="38" t="s">
        <v>136</v>
      </c>
      <c r="C107" s="38"/>
      <c r="D107" s="38"/>
      <c r="E107" s="38"/>
    </row>
    <row r="108" spans="1:5" ht="43.5" customHeight="1">
      <c r="A108" s="39" t="s">
        <v>4</v>
      </c>
      <c r="B108" s="69" t="s">
        <v>141</v>
      </c>
      <c r="C108" s="69"/>
      <c r="D108" s="69"/>
      <c r="E108" s="69"/>
    </row>
    <row r="109" spans="1:5">
      <c r="A109" s="28" t="s">
        <v>142</v>
      </c>
      <c r="B109" s="29" t="s">
        <v>143</v>
      </c>
      <c r="C109" s="30" t="s">
        <v>9</v>
      </c>
      <c r="D109" s="31" t="s">
        <v>0</v>
      </c>
      <c r="E109" s="32">
        <f>D111</f>
        <v>1588</v>
      </c>
    </row>
    <row r="110" spans="1:5">
      <c r="A110" s="70" t="s">
        <v>144</v>
      </c>
      <c r="B110" s="71"/>
      <c r="C110" s="72" t="s">
        <v>145</v>
      </c>
      <c r="D110" s="73"/>
      <c r="E110" s="73"/>
    </row>
    <row r="111" spans="1:5">
      <c r="A111" s="39" t="s">
        <v>3</v>
      </c>
      <c r="B111" s="35">
        <v>2</v>
      </c>
      <c r="C111" s="36" t="s">
        <v>6</v>
      </c>
      <c r="D111" s="37">
        <v>1588</v>
      </c>
      <c r="E111" s="38" t="s">
        <v>7</v>
      </c>
    </row>
    <row r="112" spans="1:5">
      <c r="A112" s="39" t="s">
        <v>2</v>
      </c>
      <c r="B112" s="38" t="s">
        <v>146</v>
      </c>
      <c r="C112" s="38"/>
      <c r="D112" s="38"/>
      <c r="E112" s="38"/>
    </row>
    <row r="113" spans="1:5">
      <c r="A113" s="39" t="s">
        <v>1</v>
      </c>
      <c r="B113" s="38" t="s">
        <v>147</v>
      </c>
      <c r="C113" s="38"/>
      <c r="D113" s="38"/>
      <c r="E113" s="38"/>
    </row>
    <row r="114" spans="1:5">
      <c r="A114" s="39" t="s">
        <v>4</v>
      </c>
      <c r="B114" s="69" t="s">
        <v>148</v>
      </c>
      <c r="C114" s="69"/>
      <c r="D114" s="69"/>
      <c r="E114" s="69"/>
    </row>
    <row r="115" spans="1:5">
      <c r="A115" s="28" t="s">
        <v>149</v>
      </c>
      <c r="B115" s="29" t="s">
        <v>150</v>
      </c>
      <c r="C115" s="30" t="s">
        <v>9</v>
      </c>
      <c r="D115" s="31" t="s">
        <v>0</v>
      </c>
      <c r="E115" s="32">
        <f>D117</f>
        <v>1459.5</v>
      </c>
    </row>
    <row r="116" spans="1:5">
      <c r="A116" s="70" t="s">
        <v>151</v>
      </c>
      <c r="B116" s="71"/>
      <c r="C116" s="72" t="s">
        <v>88</v>
      </c>
      <c r="D116" s="73"/>
      <c r="E116" s="73"/>
    </row>
    <row r="117" spans="1:5">
      <c r="A117" s="39" t="s">
        <v>3</v>
      </c>
      <c r="B117" s="35">
        <v>3.5</v>
      </c>
      <c r="C117" s="36" t="s">
        <v>6</v>
      </c>
      <c r="D117" s="37">
        <v>1459.5</v>
      </c>
      <c r="E117" s="38" t="s">
        <v>7</v>
      </c>
    </row>
    <row r="118" spans="1:5">
      <c r="A118" s="39" t="s">
        <v>2</v>
      </c>
      <c r="B118" s="38" t="s">
        <v>156</v>
      </c>
      <c r="C118" s="38"/>
      <c r="D118" s="38"/>
      <c r="E118" s="38"/>
    </row>
    <row r="119" spans="1:5">
      <c r="A119" s="39" t="s">
        <v>1</v>
      </c>
      <c r="B119" s="38" t="s">
        <v>27</v>
      </c>
      <c r="C119" s="38"/>
      <c r="D119" s="38"/>
      <c r="E119" s="38"/>
    </row>
    <row r="120" spans="1:5">
      <c r="A120" s="39" t="s">
        <v>4</v>
      </c>
      <c r="B120" s="69" t="s">
        <v>152</v>
      </c>
      <c r="C120" s="69"/>
      <c r="D120" s="69"/>
      <c r="E120" s="69"/>
    </row>
    <row r="121" spans="1:5">
      <c r="A121" s="28" t="s">
        <v>153</v>
      </c>
      <c r="B121" s="29" t="s">
        <v>90</v>
      </c>
      <c r="C121" s="30" t="s">
        <v>8</v>
      </c>
      <c r="D121" s="31" t="s">
        <v>0</v>
      </c>
      <c r="E121" s="32">
        <f>D123+D128</f>
        <v>303</v>
      </c>
    </row>
    <row r="122" spans="1:5">
      <c r="A122" s="70" t="s">
        <v>154</v>
      </c>
      <c r="B122" s="71"/>
      <c r="C122" s="72" t="s">
        <v>22</v>
      </c>
      <c r="D122" s="73"/>
      <c r="E122" s="73"/>
    </row>
    <row r="123" spans="1:5">
      <c r="A123" s="39" t="s">
        <v>3</v>
      </c>
      <c r="B123" s="35">
        <v>0.5</v>
      </c>
      <c r="C123" s="36" t="s">
        <v>6</v>
      </c>
      <c r="D123" s="37">
        <v>160.19999999999999</v>
      </c>
      <c r="E123" s="38" t="s">
        <v>5</v>
      </c>
    </row>
    <row r="124" spans="1:5">
      <c r="A124" s="39" t="s">
        <v>2</v>
      </c>
      <c r="B124" s="38" t="s">
        <v>155</v>
      </c>
      <c r="C124" s="38"/>
      <c r="D124" s="38"/>
      <c r="E124" s="38"/>
    </row>
    <row r="125" spans="1:5">
      <c r="A125" s="39" t="s">
        <v>1</v>
      </c>
      <c r="B125" s="38" t="s">
        <v>157</v>
      </c>
      <c r="C125" s="38"/>
      <c r="D125" s="38"/>
      <c r="E125" s="38"/>
    </row>
    <row r="126" spans="1:5">
      <c r="A126" s="39" t="s">
        <v>4</v>
      </c>
      <c r="B126" s="69" t="s">
        <v>158</v>
      </c>
      <c r="C126" s="69"/>
      <c r="D126" s="69"/>
      <c r="E126" s="69"/>
    </row>
    <row r="127" spans="1:5">
      <c r="A127" s="70" t="s">
        <v>159</v>
      </c>
      <c r="B127" s="71"/>
      <c r="C127" s="72" t="s">
        <v>22</v>
      </c>
      <c r="D127" s="73"/>
      <c r="E127" s="73"/>
    </row>
    <row r="128" spans="1:5">
      <c r="A128" s="39" t="s">
        <v>3</v>
      </c>
      <c r="B128" s="35">
        <v>0.5</v>
      </c>
      <c r="C128" s="36" t="s">
        <v>6</v>
      </c>
      <c r="D128" s="37">
        <v>142.80000000000001</v>
      </c>
      <c r="E128" s="38" t="s">
        <v>5</v>
      </c>
    </row>
    <row r="129" spans="1:5">
      <c r="A129" s="39" t="s">
        <v>2</v>
      </c>
      <c r="B129" s="38" t="s">
        <v>155</v>
      </c>
      <c r="C129" s="38"/>
      <c r="D129" s="38"/>
      <c r="E129" s="38"/>
    </row>
    <row r="130" spans="1:5">
      <c r="A130" s="39" t="s">
        <v>1</v>
      </c>
      <c r="B130" s="38" t="s">
        <v>157</v>
      </c>
      <c r="C130" s="38"/>
      <c r="D130" s="38"/>
      <c r="E130" s="38"/>
    </row>
    <row r="131" spans="1:5">
      <c r="A131" s="39" t="s">
        <v>4</v>
      </c>
      <c r="B131" s="69" t="s">
        <v>158</v>
      </c>
      <c r="C131" s="69"/>
      <c r="D131" s="69"/>
      <c r="E131" s="69"/>
    </row>
    <row r="132" spans="1:5">
      <c r="A132" s="28" t="s">
        <v>160</v>
      </c>
      <c r="B132" s="29" t="s">
        <v>70</v>
      </c>
      <c r="C132" s="30" t="s">
        <v>8</v>
      </c>
      <c r="D132" s="31" t="s">
        <v>0</v>
      </c>
      <c r="E132" s="32">
        <f>D134+D139</f>
        <v>1251</v>
      </c>
    </row>
    <row r="133" spans="1:5">
      <c r="A133" s="70" t="s">
        <v>161</v>
      </c>
      <c r="B133" s="71"/>
      <c r="C133" s="72" t="s">
        <v>22</v>
      </c>
      <c r="D133" s="73"/>
      <c r="E133" s="73"/>
    </row>
    <row r="134" spans="1:5">
      <c r="A134" s="39" t="s">
        <v>3</v>
      </c>
      <c r="B134" s="35">
        <v>1.5</v>
      </c>
      <c r="C134" s="36" t="s">
        <v>6</v>
      </c>
      <c r="D134" s="37">
        <v>625.5</v>
      </c>
      <c r="E134" s="38" t="s">
        <v>83</v>
      </c>
    </row>
    <row r="135" spans="1:5">
      <c r="A135" s="39" t="s">
        <v>2</v>
      </c>
      <c r="B135" s="38" t="s">
        <v>162</v>
      </c>
      <c r="C135" s="38"/>
      <c r="D135" s="38"/>
      <c r="E135" s="38"/>
    </row>
    <row r="136" spans="1:5">
      <c r="A136" s="39" t="s">
        <v>1</v>
      </c>
      <c r="B136" s="38" t="s">
        <v>27</v>
      </c>
      <c r="C136" s="38"/>
      <c r="D136" s="38"/>
      <c r="E136" s="38"/>
    </row>
    <row r="137" spans="1:5">
      <c r="A137" s="39" t="s">
        <v>4</v>
      </c>
      <c r="B137" s="69" t="s">
        <v>163</v>
      </c>
      <c r="C137" s="69"/>
      <c r="D137" s="69"/>
      <c r="E137" s="69"/>
    </row>
    <row r="138" spans="1:5">
      <c r="A138" s="70" t="s">
        <v>164</v>
      </c>
      <c r="B138" s="71"/>
      <c r="C138" s="72" t="s">
        <v>22</v>
      </c>
      <c r="D138" s="73"/>
      <c r="E138" s="73"/>
    </row>
    <row r="139" spans="1:5">
      <c r="A139" s="39" t="s">
        <v>3</v>
      </c>
      <c r="B139" s="35">
        <v>1.5</v>
      </c>
      <c r="C139" s="36" t="s">
        <v>6</v>
      </c>
      <c r="D139" s="37">
        <v>625.5</v>
      </c>
      <c r="E139" s="38" t="s">
        <v>83</v>
      </c>
    </row>
    <row r="140" spans="1:5">
      <c r="A140" s="39" t="s">
        <v>2</v>
      </c>
      <c r="B140" s="38" t="s">
        <v>162</v>
      </c>
      <c r="C140" s="38"/>
      <c r="D140" s="38"/>
      <c r="E140" s="38"/>
    </row>
    <row r="141" spans="1:5">
      <c r="A141" s="39" t="s">
        <v>1</v>
      </c>
      <c r="B141" s="38" t="s">
        <v>27</v>
      </c>
      <c r="C141" s="38"/>
      <c r="D141" s="38"/>
      <c r="E141" s="38"/>
    </row>
    <row r="142" spans="1:5">
      <c r="A142" s="39" t="s">
        <v>4</v>
      </c>
      <c r="B142" s="69" t="s">
        <v>163</v>
      </c>
      <c r="C142" s="69"/>
      <c r="D142" s="69"/>
      <c r="E142" s="69"/>
    </row>
    <row r="143" spans="1:5" ht="15" customHeight="1">
      <c r="A143" s="52" t="s">
        <v>10</v>
      </c>
      <c r="B143" s="53"/>
      <c r="C143" s="47" t="s">
        <v>11</v>
      </c>
      <c r="D143" s="47"/>
      <c r="E143" s="19">
        <v>82.5</v>
      </c>
    </row>
    <row r="144" spans="1:5" ht="15" customHeight="1">
      <c r="A144" s="54"/>
      <c r="B144" s="55"/>
      <c r="C144" s="47" t="s">
        <v>12</v>
      </c>
      <c r="D144" s="47"/>
      <c r="E144" s="20">
        <v>24</v>
      </c>
    </row>
    <row r="145" spans="1:5" s="5" customFormat="1" ht="15" customHeight="1">
      <c r="A145" s="54"/>
      <c r="B145" s="55"/>
      <c r="C145" s="47" t="s">
        <v>13</v>
      </c>
      <c r="D145" s="47"/>
      <c r="E145" s="20">
        <v>11</v>
      </c>
    </row>
    <row r="146" spans="1:5" s="5" customFormat="1" ht="15" customHeight="1">
      <c r="A146" s="56"/>
      <c r="B146" s="57"/>
      <c r="C146" s="46" t="s">
        <v>21</v>
      </c>
      <c r="D146" s="47"/>
      <c r="E146" s="21">
        <v>30068.97</v>
      </c>
    </row>
    <row r="147" spans="1:5" s="5" customFormat="1">
      <c r="A147" s="48" t="s">
        <v>14</v>
      </c>
      <c r="B147" s="49"/>
      <c r="C147" s="27" t="s">
        <v>15</v>
      </c>
      <c r="D147" s="27" t="s">
        <v>16</v>
      </c>
      <c r="E147" s="22" t="s">
        <v>17</v>
      </c>
    </row>
    <row r="148" spans="1:5" s="5" customFormat="1">
      <c r="A148" s="50" t="s">
        <v>101</v>
      </c>
      <c r="B148" s="51"/>
      <c r="C148" s="7" t="s">
        <v>22</v>
      </c>
      <c r="D148" s="8">
        <v>5</v>
      </c>
      <c r="E148" s="23">
        <v>1428</v>
      </c>
    </row>
    <row r="149" spans="1:5" s="5" customFormat="1">
      <c r="A149" s="50" t="s">
        <v>97</v>
      </c>
      <c r="B149" s="51"/>
      <c r="C149" s="17" t="s">
        <v>22</v>
      </c>
      <c r="D149" s="8">
        <v>5</v>
      </c>
      <c r="E149" s="23">
        <v>1428</v>
      </c>
    </row>
    <row r="150" spans="1:5" s="5" customFormat="1">
      <c r="A150" s="50" t="s">
        <v>134</v>
      </c>
      <c r="B150" s="51"/>
      <c r="C150" s="7" t="s">
        <v>22</v>
      </c>
      <c r="D150" s="8">
        <v>5</v>
      </c>
      <c r="E150" s="23">
        <v>1428</v>
      </c>
    </row>
    <row r="151" spans="1:5" s="5" customFormat="1">
      <c r="A151" s="50" t="s">
        <v>167</v>
      </c>
      <c r="B151" s="51"/>
      <c r="C151" s="7" t="s">
        <v>68</v>
      </c>
      <c r="D151" s="8">
        <v>5</v>
      </c>
      <c r="E151" s="23">
        <v>1140</v>
      </c>
    </row>
    <row r="152" spans="1:5" s="5" customFormat="1">
      <c r="A152" s="50" t="s">
        <v>112</v>
      </c>
      <c r="B152" s="51"/>
      <c r="C152" s="7" t="s">
        <v>22</v>
      </c>
      <c r="D152" s="8">
        <v>1.5</v>
      </c>
      <c r="E152" s="23">
        <v>625.5</v>
      </c>
    </row>
    <row r="153" spans="1:5" s="5" customFormat="1">
      <c r="A153" s="50" t="s">
        <v>109</v>
      </c>
      <c r="B153" s="51"/>
      <c r="C153" s="7" t="s">
        <v>19</v>
      </c>
      <c r="D153" s="8">
        <v>7</v>
      </c>
      <c r="E153" s="23">
        <v>1596</v>
      </c>
    </row>
    <row r="154" spans="1:5" s="5" customFormat="1">
      <c r="A154" s="50" t="s">
        <v>131</v>
      </c>
      <c r="B154" s="51"/>
      <c r="C154" s="7" t="s">
        <v>132</v>
      </c>
      <c r="D154" s="8">
        <v>4.5</v>
      </c>
      <c r="E154" s="23">
        <v>3020.04</v>
      </c>
    </row>
    <row r="155" spans="1:5" s="5" customFormat="1">
      <c r="A155" s="50" t="s">
        <v>115</v>
      </c>
      <c r="B155" s="51"/>
      <c r="C155" s="7" t="s">
        <v>165</v>
      </c>
      <c r="D155" s="8">
        <v>1.5</v>
      </c>
      <c r="E155" s="23">
        <v>763.5</v>
      </c>
    </row>
    <row r="156" spans="1:5" s="5" customFormat="1">
      <c r="A156" s="50" t="s">
        <v>47</v>
      </c>
      <c r="B156" s="51"/>
      <c r="C156" s="7" t="s">
        <v>22</v>
      </c>
      <c r="D156" s="8">
        <v>5</v>
      </c>
      <c r="E156" s="23">
        <v>1428</v>
      </c>
    </row>
    <row r="157" spans="1:5" s="5" customFormat="1">
      <c r="A157" s="50" t="s">
        <v>49</v>
      </c>
      <c r="B157" s="51"/>
      <c r="C157" s="7" t="s">
        <v>22</v>
      </c>
      <c r="D157" s="8">
        <v>2</v>
      </c>
      <c r="E157" s="23">
        <v>571.20000000000005</v>
      </c>
    </row>
    <row r="158" spans="1:5" s="5" customFormat="1">
      <c r="A158" s="50" t="s">
        <v>123</v>
      </c>
      <c r="B158" s="51"/>
      <c r="C158" s="7" t="s">
        <v>19</v>
      </c>
      <c r="D158" s="8">
        <v>3</v>
      </c>
      <c r="E158" s="23">
        <v>684</v>
      </c>
    </row>
    <row r="159" spans="1:5" s="5" customFormat="1">
      <c r="A159" s="50" t="s">
        <v>91</v>
      </c>
      <c r="B159" s="51"/>
      <c r="C159" s="7" t="s">
        <v>22</v>
      </c>
      <c r="D159" s="8">
        <v>1</v>
      </c>
      <c r="E159" s="23">
        <v>267</v>
      </c>
    </row>
    <row r="160" spans="1:5" s="5" customFormat="1">
      <c r="A160" s="50" t="s">
        <v>144</v>
      </c>
      <c r="B160" s="51"/>
      <c r="C160" s="7" t="s">
        <v>145</v>
      </c>
      <c r="D160" s="8">
        <v>2</v>
      </c>
      <c r="E160" s="23">
        <v>1588</v>
      </c>
    </row>
    <row r="161" spans="1:5" s="5" customFormat="1">
      <c r="A161" s="50" t="s">
        <v>102</v>
      </c>
      <c r="B161" s="51"/>
      <c r="C161" s="7" t="s">
        <v>22</v>
      </c>
      <c r="D161" s="8">
        <v>5</v>
      </c>
      <c r="E161" s="23">
        <v>1428</v>
      </c>
    </row>
    <row r="162" spans="1:5" s="5" customFormat="1">
      <c r="A162" s="50" t="s">
        <v>154</v>
      </c>
      <c r="B162" s="51"/>
      <c r="C162" s="17" t="s">
        <v>22</v>
      </c>
      <c r="D162" s="8">
        <v>0.5</v>
      </c>
      <c r="E162" s="23">
        <v>160.19999999999999</v>
      </c>
    </row>
    <row r="163" spans="1:5" s="5" customFormat="1">
      <c r="A163" s="50" t="s">
        <v>119</v>
      </c>
      <c r="B163" s="51"/>
      <c r="C163" s="7" t="s">
        <v>22</v>
      </c>
      <c r="D163" s="8">
        <v>3</v>
      </c>
      <c r="E163" s="23">
        <v>856.8</v>
      </c>
    </row>
    <row r="164" spans="1:5" s="5" customFormat="1">
      <c r="A164" s="50" t="s">
        <v>159</v>
      </c>
      <c r="B164" s="51"/>
      <c r="C164" s="7" t="s">
        <v>22</v>
      </c>
      <c r="D164" s="8">
        <v>0.5</v>
      </c>
      <c r="E164" s="23">
        <v>142.80000000000001</v>
      </c>
    </row>
    <row r="165" spans="1:5" s="5" customFormat="1">
      <c r="A165" s="50" t="s">
        <v>140</v>
      </c>
      <c r="B165" s="51"/>
      <c r="C165" s="7" t="s">
        <v>22</v>
      </c>
      <c r="D165" s="8">
        <v>5</v>
      </c>
      <c r="E165" s="23">
        <v>1428</v>
      </c>
    </row>
    <row r="166" spans="1:5" s="5" customFormat="1">
      <c r="A166" s="50" t="s">
        <v>139</v>
      </c>
      <c r="B166" s="51"/>
      <c r="C166" s="7" t="s">
        <v>22</v>
      </c>
      <c r="D166" s="8">
        <v>5</v>
      </c>
      <c r="E166" s="23">
        <v>1428</v>
      </c>
    </row>
    <row r="167" spans="1:5" s="5" customFormat="1">
      <c r="A167" s="50" t="s">
        <v>166</v>
      </c>
      <c r="B167" s="51"/>
      <c r="C167" s="7" t="s">
        <v>22</v>
      </c>
      <c r="D167" s="8">
        <v>1.5</v>
      </c>
      <c r="E167" s="23">
        <v>625.5</v>
      </c>
    </row>
    <row r="168" spans="1:5" s="5" customFormat="1">
      <c r="A168" s="50" t="s">
        <v>138</v>
      </c>
      <c r="B168" s="51"/>
      <c r="C168" s="7" t="s">
        <v>22</v>
      </c>
      <c r="D168" s="8">
        <v>5</v>
      </c>
      <c r="E168" s="23">
        <v>1428</v>
      </c>
    </row>
    <row r="169" spans="1:5" s="5" customFormat="1">
      <c r="A169" s="50" t="s">
        <v>164</v>
      </c>
      <c r="B169" s="51"/>
      <c r="C169" s="7" t="s">
        <v>22</v>
      </c>
      <c r="D169" s="8">
        <v>1.5</v>
      </c>
      <c r="E169" s="23">
        <v>625.5</v>
      </c>
    </row>
    <row r="170" spans="1:5" s="5" customFormat="1">
      <c r="A170" s="50" t="s">
        <v>151</v>
      </c>
      <c r="B170" s="51"/>
      <c r="C170" s="7" t="s">
        <v>88</v>
      </c>
      <c r="D170" s="8">
        <v>3.5</v>
      </c>
      <c r="E170" s="23">
        <v>1459.5</v>
      </c>
    </row>
    <row r="171" spans="1:5" s="5" customFormat="1">
      <c r="A171" s="50" t="s">
        <v>126</v>
      </c>
      <c r="B171" s="51"/>
      <c r="C171" s="7" t="s">
        <v>145</v>
      </c>
      <c r="D171" s="8">
        <v>4.5</v>
      </c>
      <c r="E171" s="23">
        <v>4519.43</v>
      </c>
    </row>
    <row r="172" spans="1:5" s="5" customFormat="1">
      <c r="A172" s="63" t="s">
        <v>18</v>
      </c>
      <c r="B172" s="64"/>
      <c r="C172" s="64"/>
      <c r="D172" s="6">
        <f>SUM(D148:D171)</f>
        <v>82.5</v>
      </c>
      <c r="E172" s="24">
        <f>SUM(E148:E171)</f>
        <v>30068.97</v>
      </c>
    </row>
    <row r="173" spans="1:5" s="5" customFormat="1">
      <c r="A173" s="62" t="s">
        <v>25</v>
      </c>
      <c r="B173" s="62"/>
      <c r="C173" s="62"/>
      <c r="D173" s="62"/>
      <c r="E173" s="62"/>
    </row>
    <row r="174" spans="1:5" s="5" customFormat="1">
      <c r="A174" s="3"/>
      <c r="B174" s="3"/>
      <c r="C174" s="3"/>
      <c r="D174" s="3"/>
      <c r="E174" s="9"/>
    </row>
  </sheetData>
  <sheetProtection password="C76B" sheet="1" objects="1" scenarios="1"/>
  <mergeCells count="111">
    <mergeCell ref="B18:E18"/>
    <mergeCell ref="A19:B19"/>
    <mergeCell ref="C19:E19"/>
    <mergeCell ref="B23:E23"/>
    <mergeCell ref="A24:B24"/>
    <mergeCell ref="C24:E24"/>
    <mergeCell ref="B28:E28"/>
    <mergeCell ref="A40:B40"/>
    <mergeCell ref="C40:E40"/>
    <mergeCell ref="A30:B30"/>
    <mergeCell ref="A1:E1"/>
    <mergeCell ref="A3:B3"/>
    <mergeCell ref="C3:E3"/>
    <mergeCell ref="B7:E7"/>
    <mergeCell ref="A9:B9"/>
    <mergeCell ref="C9:E9"/>
    <mergeCell ref="B13:E13"/>
    <mergeCell ref="A14:B14"/>
    <mergeCell ref="C14:E14"/>
    <mergeCell ref="C30:E30"/>
    <mergeCell ref="B34:E34"/>
    <mergeCell ref="A35:B35"/>
    <mergeCell ref="C35:E35"/>
    <mergeCell ref="B39:E39"/>
    <mergeCell ref="B44:E44"/>
    <mergeCell ref="A46:B46"/>
    <mergeCell ref="C46:E46"/>
    <mergeCell ref="B50:E50"/>
    <mergeCell ref="A51:B51"/>
    <mergeCell ref="C51:E51"/>
    <mergeCell ref="B55:E55"/>
    <mergeCell ref="A57:B57"/>
    <mergeCell ref="C57:E57"/>
    <mergeCell ref="B61:E61"/>
    <mergeCell ref="A67:B67"/>
    <mergeCell ref="C67:E67"/>
    <mergeCell ref="A62:B62"/>
    <mergeCell ref="C62:E62"/>
    <mergeCell ref="B66:E66"/>
    <mergeCell ref="B71:E71"/>
    <mergeCell ref="A73:B73"/>
    <mergeCell ref="C73:E73"/>
    <mergeCell ref="B77:E77"/>
    <mergeCell ref="A78:B78"/>
    <mergeCell ref="C78:E78"/>
    <mergeCell ref="B82:E82"/>
    <mergeCell ref="A84:B84"/>
    <mergeCell ref="C84:E84"/>
    <mergeCell ref="A147:B147"/>
    <mergeCell ref="A161:B161"/>
    <mergeCell ref="B88:E88"/>
    <mergeCell ref="A104:B104"/>
    <mergeCell ref="C104:E104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A133:B133"/>
    <mergeCell ref="C133:E133"/>
    <mergeCell ref="B137:E137"/>
    <mergeCell ref="A148:B148"/>
    <mergeCell ref="A149:B149"/>
    <mergeCell ref="A159:B159"/>
    <mergeCell ref="A160:B160"/>
    <mergeCell ref="B108:E108"/>
    <mergeCell ref="A110:B110"/>
    <mergeCell ref="C110:E110"/>
    <mergeCell ref="B114:E114"/>
    <mergeCell ref="A116:B116"/>
    <mergeCell ref="C116:E116"/>
    <mergeCell ref="A165:B165"/>
    <mergeCell ref="B120:E120"/>
    <mergeCell ref="A138:B138"/>
    <mergeCell ref="C138:E138"/>
    <mergeCell ref="B142:E142"/>
    <mergeCell ref="A143:B146"/>
    <mergeCell ref="C143:D143"/>
    <mergeCell ref="C144:D144"/>
    <mergeCell ref="C145:D145"/>
    <mergeCell ref="C146:D146"/>
    <mergeCell ref="A127:B127"/>
    <mergeCell ref="C127:E127"/>
    <mergeCell ref="B131:E131"/>
    <mergeCell ref="A122:B122"/>
    <mergeCell ref="C122:E122"/>
    <mergeCell ref="B126:E126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72:C172"/>
    <mergeCell ref="A173:E173"/>
    <mergeCell ref="A166:B166"/>
    <mergeCell ref="A167:B167"/>
    <mergeCell ref="A168:B168"/>
    <mergeCell ref="A169:B169"/>
    <mergeCell ref="A170:B170"/>
    <mergeCell ref="A171:B171"/>
    <mergeCell ref="A162:B162"/>
    <mergeCell ref="A163:B163"/>
    <mergeCell ref="A164:B164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0"/>
  <sheetViews>
    <sheetView tabSelected="1" topLeftCell="A235" zoomScaleNormal="100" workbookViewId="0">
      <selection activeCell="E241" sqref="E241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5.7109375" style="3" customWidth="1"/>
  </cols>
  <sheetData>
    <row r="1" spans="1:5" ht="28.5" customHeight="1">
      <c r="A1" s="61" t="s">
        <v>24</v>
      </c>
      <c r="B1" s="61"/>
      <c r="C1" s="61"/>
      <c r="D1" s="61"/>
      <c r="E1" s="61"/>
    </row>
    <row r="2" spans="1:5">
      <c r="A2" s="28" t="s">
        <v>168</v>
      </c>
      <c r="B2" s="29" t="s">
        <v>169</v>
      </c>
      <c r="C2" s="30" t="s">
        <v>9</v>
      </c>
      <c r="D2" s="31" t="s">
        <v>0</v>
      </c>
      <c r="E2" s="32">
        <f>D4</f>
        <v>1042.5</v>
      </c>
    </row>
    <row r="3" spans="1:5">
      <c r="A3" s="65" t="s">
        <v>170</v>
      </c>
      <c r="B3" s="66"/>
      <c r="C3" s="58" t="s">
        <v>22</v>
      </c>
      <c r="D3" s="59"/>
      <c r="E3" s="59"/>
    </row>
    <row r="4" spans="1:5">
      <c r="A4" s="39" t="s">
        <v>3</v>
      </c>
      <c r="B4" s="35">
        <v>2.5</v>
      </c>
      <c r="C4" s="36" t="s">
        <v>6</v>
      </c>
      <c r="D4" s="37">
        <v>1042.5</v>
      </c>
      <c r="E4" s="38" t="s">
        <v>7</v>
      </c>
    </row>
    <row r="5" spans="1:5">
      <c r="A5" s="39" t="s">
        <v>2</v>
      </c>
      <c r="B5" s="38" t="s">
        <v>171</v>
      </c>
      <c r="C5" s="38"/>
      <c r="D5" s="38"/>
      <c r="E5" s="38"/>
    </row>
    <row r="6" spans="1:5">
      <c r="A6" s="39" t="s">
        <v>1</v>
      </c>
      <c r="B6" s="38" t="s">
        <v>27</v>
      </c>
      <c r="C6" s="38"/>
      <c r="D6" s="38"/>
      <c r="E6" s="38"/>
    </row>
    <row r="7" spans="1:5" ht="27.75" customHeight="1">
      <c r="A7" s="39" t="s">
        <v>4</v>
      </c>
      <c r="B7" s="69" t="s">
        <v>172</v>
      </c>
      <c r="C7" s="69"/>
      <c r="D7" s="69"/>
      <c r="E7" s="69"/>
    </row>
    <row r="8" spans="1:5">
      <c r="A8" s="28" t="s">
        <v>173</v>
      </c>
      <c r="B8" s="29" t="s">
        <v>169</v>
      </c>
      <c r="C8" s="30" t="s">
        <v>9</v>
      </c>
      <c r="D8" s="31" t="s">
        <v>0</v>
      </c>
      <c r="E8" s="32">
        <f>D10</f>
        <v>1042.5</v>
      </c>
    </row>
    <row r="9" spans="1:5">
      <c r="A9" s="50" t="s">
        <v>174</v>
      </c>
      <c r="B9" s="51"/>
      <c r="C9" s="67" t="s">
        <v>22</v>
      </c>
      <c r="D9" s="68"/>
      <c r="E9" s="68"/>
    </row>
    <row r="10" spans="1:5">
      <c r="A10" s="39" t="s">
        <v>3</v>
      </c>
      <c r="B10" s="35">
        <v>2.5</v>
      </c>
      <c r="C10" s="36" t="s">
        <v>6</v>
      </c>
      <c r="D10" s="37">
        <v>1042.5</v>
      </c>
      <c r="E10" s="38" t="s">
        <v>7</v>
      </c>
    </row>
    <row r="11" spans="1:5">
      <c r="A11" s="39" t="s">
        <v>2</v>
      </c>
      <c r="B11" s="38" t="s">
        <v>175</v>
      </c>
      <c r="C11" s="38"/>
      <c r="D11" s="38"/>
      <c r="E11" s="38"/>
    </row>
    <row r="12" spans="1:5">
      <c r="A12" s="39" t="s">
        <v>1</v>
      </c>
      <c r="B12" s="38" t="s">
        <v>27</v>
      </c>
      <c r="C12" s="38"/>
      <c r="D12" s="38"/>
      <c r="E12" s="38"/>
    </row>
    <row r="13" spans="1:5" ht="28.5" customHeight="1">
      <c r="A13" s="39" t="s">
        <v>4</v>
      </c>
      <c r="B13" s="69" t="s">
        <v>172</v>
      </c>
      <c r="C13" s="69"/>
      <c r="D13" s="69"/>
      <c r="E13" s="69"/>
    </row>
    <row r="14" spans="1:5">
      <c r="A14" s="41" t="s">
        <v>176</v>
      </c>
      <c r="B14" s="42" t="s">
        <v>177</v>
      </c>
      <c r="C14" s="43" t="s">
        <v>9</v>
      </c>
      <c r="D14" s="44" t="s">
        <v>0</v>
      </c>
      <c r="E14" s="45">
        <f>D16</f>
        <v>625.5</v>
      </c>
    </row>
    <row r="15" spans="1:5">
      <c r="A15" s="50" t="s">
        <v>178</v>
      </c>
      <c r="B15" s="51"/>
      <c r="C15" s="67" t="s">
        <v>22</v>
      </c>
      <c r="D15" s="68"/>
      <c r="E15" s="68"/>
    </row>
    <row r="16" spans="1:5">
      <c r="A16" s="39" t="s">
        <v>3</v>
      </c>
      <c r="B16" s="35">
        <v>1.5</v>
      </c>
      <c r="C16" s="36" t="s">
        <v>6</v>
      </c>
      <c r="D16" s="37">
        <v>625.5</v>
      </c>
      <c r="E16" s="38" t="s">
        <v>7</v>
      </c>
    </row>
    <row r="17" spans="1:5">
      <c r="A17" s="39" t="s">
        <v>2</v>
      </c>
      <c r="B17" s="38" t="s">
        <v>179</v>
      </c>
      <c r="C17" s="38"/>
      <c r="D17" s="38"/>
      <c r="E17" s="38"/>
    </row>
    <row r="18" spans="1:5">
      <c r="A18" s="39" t="s">
        <v>1</v>
      </c>
      <c r="B18" s="38" t="s">
        <v>27</v>
      </c>
      <c r="C18" s="38"/>
      <c r="D18" s="38"/>
      <c r="E18" s="38"/>
    </row>
    <row r="19" spans="1:5" ht="31.5" customHeight="1">
      <c r="A19" s="39" t="s">
        <v>4</v>
      </c>
      <c r="B19" s="69" t="s">
        <v>180</v>
      </c>
      <c r="C19" s="69"/>
      <c r="D19" s="69"/>
      <c r="E19" s="69"/>
    </row>
    <row r="20" spans="1:5">
      <c r="A20" s="41" t="s">
        <v>181</v>
      </c>
      <c r="B20" s="42" t="s">
        <v>182</v>
      </c>
      <c r="C20" s="43" t="s">
        <v>8</v>
      </c>
      <c r="D20" s="44" t="s">
        <v>0</v>
      </c>
      <c r="E20" s="45">
        <f>D22+D27</f>
        <v>3241</v>
      </c>
    </row>
    <row r="21" spans="1:5">
      <c r="A21" s="50" t="s">
        <v>91</v>
      </c>
      <c r="B21" s="51"/>
      <c r="C21" s="67" t="s">
        <v>22</v>
      </c>
      <c r="D21" s="68"/>
      <c r="E21" s="68"/>
    </row>
    <row r="22" spans="1:5">
      <c r="A22" s="39" t="s">
        <v>3</v>
      </c>
      <c r="B22" s="35">
        <v>3.5</v>
      </c>
      <c r="C22" s="36" t="s">
        <v>6</v>
      </c>
      <c r="D22" s="37">
        <v>1781.5</v>
      </c>
      <c r="E22" s="38" t="s">
        <v>7</v>
      </c>
    </row>
    <row r="23" spans="1:5">
      <c r="A23" s="39" t="s">
        <v>2</v>
      </c>
      <c r="B23" s="38" t="s">
        <v>183</v>
      </c>
      <c r="C23" s="38"/>
      <c r="D23" s="38"/>
      <c r="E23" s="38"/>
    </row>
    <row r="24" spans="1:5">
      <c r="A24" s="39" t="s">
        <v>1</v>
      </c>
      <c r="B24" s="38" t="s">
        <v>27</v>
      </c>
      <c r="C24" s="38"/>
      <c r="D24" s="38"/>
      <c r="E24" s="38"/>
    </row>
    <row r="25" spans="1:5" ht="28.5" customHeight="1">
      <c r="A25" s="39" t="s">
        <v>4</v>
      </c>
      <c r="B25" s="69" t="s">
        <v>172</v>
      </c>
      <c r="C25" s="69"/>
      <c r="D25" s="69"/>
      <c r="E25" s="69"/>
    </row>
    <row r="26" spans="1:5">
      <c r="A26" s="70" t="s">
        <v>161</v>
      </c>
      <c r="B26" s="71"/>
      <c r="C26" s="72" t="s">
        <v>22</v>
      </c>
      <c r="D26" s="73"/>
      <c r="E26" s="73"/>
    </row>
    <row r="27" spans="1:5">
      <c r="A27" s="39" t="s">
        <v>3</v>
      </c>
      <c r="B27" s="35">
        <v>3.5</v>
      </c>
      <c r="C27" s="36" t="s">
        <v>6</v>
      </c>
      <c r="D27" s="37">
        <v>1459.5</v>
      </c>
      <c r="E27" s="38" t="s">
        <v>7</v>
      </c>
    </row>
    <row r="28" spans="1:5">
      <c r="A28" s="39" t="s">
        <v>2</v>
      </c>
      <c r="B28" s="38" t="s">
        <v>183</v>
      </c>
      <c r="C28" s="38"/>
      <c r="D28" s="38"/>
      <c r="E28" s="38"/>
    </row>
    <row r="29" spans="1:5">
      <c r="A29" s="39" t="s">
        <v>1</v>
      </c>
      <c r="B29" s="38" t="s">
        <v>27</v>
      </c>
      <c r="C29" s="38"/>
      <c r="D29" s="38"/>
      <c r="E29" s="38"/>
    </row>
    <row r="30" spans="1:5" ht="30" customHeight="1">
      <c r="A30" s="39" t="s">
        <v>4</v>
      </c>
      <c r="B30" s="69" t="s">
        <v>172</v>
      </c>
      <c r="C30" s="69"/>
      <c r="D30" s="69"/>
      <c r="E30" s="69"/>
    </row>
    <row r="31" spans="1:5" s="26" customFormat="1" ht="15" customHeight="1">
      <c r="A31" s="41" t="s">
        <v>184</v>
      </c>
      <c r="B31" s="42" t="s">
        <v>177</v>
      </c>
      <c r="C31" s="43" t="s">
        <v>9</v>
      </c>
      <c r="D31" s="44" t="s">
        <v>0</v>
      </c>
      <c r="E31" s="45">
        <f>D33</f>
        <v>625.5</v>
      </c>
    </row>
    <row r="32" spans="1:5" ht="15" customHeight="1">
      <c r="A32" s="50" t="s">
        <v>185</v>
      </c>
      <c r="B32" s="51"/>
      <c r="C32" s="67" t="s">
        <v>22</v>
      </c>
      <c r="D32" s="68"/>
      <c r="E32" s="68"/>
    </row>
    <row r="33" spans="1:5" ht="15" customHeight="1">
      <c r="A33" s="39" t="s">
        <v>3</v>
      </c>
      <c r="B33" s="35">
        <v>1.5</v>
      </c>
      <c r="C33" s="36" t="s">
        <v>6</v>
      </c>
      <c r="D33" s="37">
        <v>625.5</v>
      </c>
      <c r="E33" s="38" t="s">
        <v>7</v>
      </c>
    </row>
    <row r="34" spans="1:5" ht="15" customHeight="1">
      <c r="A34" s="39" t="s">
        <v>2</v>
      </c>
      <c r="B34" s="38" t="s">
        <v>186</v>
      </c>
      <c r="C34" s="38"/>
      <c r="D34" s="38"/>
      <c r="E34" s="38"/>
    </row>
    <row r="35" spans="1:5" ht="15" customHeight="1">
      <c r="A35" s="39" t="s">
        <v>1</v>
      </c>
      <c r="B35" s="38" t="s">
        <v>27</v>
      </c>
      <c r="C35" s="38"/>
      <c r="D35" s="38"/>
      <c r="E35" s="38"/>
    </row>
    <row r="36" spans="1:5" ht="26.25" customHeight="1">
      <c r="A36" s="39" t="s">
        <v>4</v>
      </c>
      <c r="B36" s="69" t="s">
        <v>180</v>
      </c>
      <c r="C36" s="69"/>
      <c r="D36" s="69"/>
      <c r="E36" s="69"/>
    </row>
    <row r="37" spans="1:5">
      <c r="A37" s="28" t="s">
        <v>187</v>
      </c>
      <c r="B37" s="29" t="s">
        <v>106</v>
      </c>
      <c r="C37" s="30" t="s">
        <v>8</v>
      </c>
      <c r="D37" s="31" t="s">
        <v>0</v>
      </c>
      <c r="E37" s="32">
        <f>D39+D44</f>
        <v>1713.6</v>
      </c>
    </row>
    <row r="38" spans="1:5" ht="15" customHeight="1">
      <c r="A38" s="50" t="s">
        <v>178</v>
      </c>
      <c r="B38" s="51"/>
      <c r="C38" s="67" t="s">
        <v>22</v>
      </c>
      <c r="D38" s="68"/>
      <c r="E38" s="68"/>
    </row>
    <row r="39" spans="1:5" ht="15" customHeight="1">
      <c r="A39" s="39" t="s">
        <v>3</v>
      </c>
      <c r="B39" s="35">
        <v>3</v>
      </c>
      <c r="C39" s="36" t="s">
        <v>6</v>
      </c>
      <c r="D39" s="37">
        <v>856.8</v>
      </c>
      <c r="E39" s="38" t="s">
        <v>5</v>
      </c>
    </row>
    <row r="40" spans="1:5" ht="15" customHeight="1">
      <c r="A40" s="39" t="s">
        <v>2</v>
      </c>
      <c r="B40" s="38" t="s">
        <v>188</v>
      </c>
      <c r="C40" s="38"/>
      <c r="D40" s="38"/>
      <c r="E40" s="38"/>
    </row>
    <row r="41" spans="1:5" ht="15" customHeight="1">
      <c r="A41" s="39" t="s">
        <v>1</v>
      </c>
      <c r="B41" s="38" t="s">
        <v>189</v>
      </c>
      <c r="C41" s="38"/>
      <c r="D41" s="38"/>
      <c r="E41" s="38"/>
    </row>
    <row r="42" spans="1:5" ht="26.25" customHeight="1">
      <c r="A42" s="39" t="s">
        <v>4</v>
      </c>
      <c r="B42" s="69" t="s">
        <v>190</v>
      </c>
      <c r="C42" s="69"/>
      <c r="D42" s="69"/>
      <c r="E42" s="69"/>
    </row>
    <row r="43" spans="1:5">
      <c r="A43" s="70" t="s">
        <v>174</v>
      </c>
      <c r="B43" s="71"/>
      <c r="C43" s="72" t="s">
        <v>22</v>
      </c>
      <c r="D43" s="73"/>
      <c r="E43" s="73"/>
    </row>
    <row r="44" spans="1:5">
      <c r="A44" s="39" t="s">
        <v>3</v>
      </c>
      <c r="B44" s="35">
        <v>3</v>
      </c>
      <c r="C44" s="36" t="s">
        <v>6</v>
      </c>
      <c r="D44" s="37">
        <v>856.8</v>
      </c>
      <c r="E44" s="38" t="s">
        <v>5</v>
      </c>
    </row>
    <row r="45" spans="1:5">
      <c r="A45" s="39" t="s">
        <v>2</v>
      </c>
      <c r="B45" s="38" t="s">
        <v>188</v>
      </c>
      <c r="C45" s="38"/>
      <c r="D45" s="38"/>
      <c r="E45" s="38"/>
    </row>
    <row r="46" spans="1:5">
      <c r="A46" s="39" t="s">
        <v>1</v>
      </c>
      <c r="B46" s="38" t="s">
        <v>189</v>
      </c>
      <c r="C46" s="38"/>
      <c r="D46" s="38"/>
      <c r="E46" s="38"/>
    </row>
    <row r="47" spans="1:5" ht="28.5" customHeight="1">
      <c r="A47" s="39" t="s">
        <v>4</v>
      </c>
      <c r="B47" s="69" t="s">
        <v>190</v>
      </c>
      <c r="C47" s="69"/>
      <c r="D47" s="69"/>
      <c r="E47" s="69"/>
    </row>
    <row r="48" spans="1:5">
      <c r="A48" s="28" t="s">
        <v>191</v>
      </c>
      <c r="B48" s="29" t="s">
        <v>192</v>
      </c>
      <c r="C48" s="30" t="s">
        <v>107</v>
      </c>
      <c r="D48" s="31" t="s">
        <v>0</v>
      </c>
      <c r="E48" s="32">
        <f>D50+D55+D60</f>
        <v>3196.8</v>
      </c>
    </row>
    <row r="49" spans="1:5">
      <c r="A49" s="70" t="s">
        <v>193</v>
      </c>
      <c r="B49" s="71"/>
      <c r="C49" s="72" t="s">
        <v>22</v>
      </c>
      <c r="D49" s="73"/>
      <c r="E49" s="73"/>
    </row>
    <row r="50" spans="1:5">
      <c r="A50" s="39" t="s">
        <v>3</v>
      </c>
      <c r="B50" s="35">
        <v>4</v>
      </c>
      <c r="C50" s="36" t="s">
        <v>6</v>
      </c>
      <c r="D50" s="37">
        <v>1142.4000000000001</v>
      </c>
      <c r="E50" s="38" t="s">
        <v>5</v>
      </c>
    </row>
    <row r="51" spans="1:5">
      <c r="A51" s="39" t="s">
        <v>2</v>
      </c>
      <c r="B51" s="38" t="s">
        <v>194</v>
      </c>
      <c r="C51" s="38"/>
      <c r="D51" s="38"/>
      <c r="E51" s="38"/>
    </row>
    <row r="52" spans="1:5">
      <c r="A52" s="39" t="s">
        <v>1</v>
      </c>
      <c r="B52" s="38" t="s">
        <v>195</v>
      </c>
      <c r="C52" s="38"/>
      <c r="D52" s="38"/>
      <c r="E52" s="38"/>
    </row>
    <row r="53" spans="1:5" ht="40.5" customHeight="1">
      <c r="A53" s="39" t="s">
        <v>4</v>
      </c>
      <c r="B53" s="69" t="s">
        <v>196</v>
      </c>
      <c r="C53" s="69"/>
      <c r="D53" s="69"/>
      <c r="E53" s="69"/>
    </row>
    <row r="54" spans="1:5">
      <c r="A54" s="70" t="s">
        <v>197</v>
      </c>
      <c r="B54" s="71"/>
      <c r="C54" s="72" t="s">
        <v>22</v>
      </c>
      <c r="D54" s="73"/>
      <c r="E54" s="73"/>
    </row>
    <row r="55" spans="1:5">
      <c r="A55" s="39" t="s">
        <v>3</v>
      </c>
      <c r="B55" s="35">
        <v>4</v>
      </c>
      <c r="C55" s="36" t="s">
        <v>6</v>
      </c>
      <c r="D55" s="37">
        <v>1142.4000000000001</v>
      </c>
      <c r="E55" s="38" t="s">
        <v>5</v>
      </c>
    </row>
    <row r="56" spans="1:5">
      <c r="A56" s="39" t="s">
        <v>2</v>
      </c>
      <c r="B56" s="38" t="s">
        <v>194</v>
      </c>
      <c r="C56" s="38"/>
      <c r="D56" s="38"/>
      <c r="E56" s="38"/>
    </row>
    <row r="57" spans="1:5">
      <c r="A57" s="39" t="s">
        <v>1</v>
      </c>
      <c r="B57" s="38" t="s">
        <v>195</v>
      </c>
      <c r="C57" s="38"/>
      <c r="D57" s="38"/>
      <c r="E57" s="38"/>
    </row>
    <row r="58" spans="1:5" ht="40.5" customHeight="1">
      <c r="A58" s="39" t="s">
        <v>4</v>
      </c>
      <c r="B58" s="69" t="s">
        <v>196</v>
      </c>
      <c r="C58" s="69"/>
      <c r="D58" s="69"/>
      <c r="E58" s="69"/>
    </row>
    <row r="59" spans="1:5">
      <c r="A59" s="70" t="s">
        <v>123</v>
      </c>
      <c r="B59" s="71"/>
      <c r="C59" s="72" t="s">
        <v>19</v>
      </c>
      <c r="D59" s="73"/>
      <c r="E59" s="73"/>
    </row>
    <row r="60" spans="1:5">
      <c r="A60" s="33" t="s">
        <v>3</v>
      </c>
      <c r="B60" s="35">
        <v>4</v>
      </c>
      <c r="C60" s="36" t="s">
        <v>6</v>
      </c>
      <c r="D60" s="37">
        <v>912</v>
      </c>
      <c r="E60" s="38" t="s">
        <v>5</v>
      </c>
    </row>
    <row r="61" spans="1:5">
      <c r="A61" s="33" t="s">
        <v>2</v>
      </c>
      <c r="B61" s="38" t="s">
        <v>194</v>
      </c>
      <c r="C61" s="38"/>
      <c r="D61" s="38"/>
      <c r="E61" s="38"/>
    </row>
    <row r="62" spans="1:5">
      <c r="A62" s="33" t="s">
        <v>1</v>
      </c>
      <c r="B62" s="38" t="s">
        <v>195</v>
      </c>
      <c r="C62" s="38"/>
      <c r="D62" s="38"/>
      <c r="E62" s="38"/>
    </row>
    <row r="63" spans="1:5" ht="45" customHeight="1">
      <c r="A63" s="34" t="s">
        <v>4</v>
      </c>
      <c r="B63" s="69" t="s">
        <v>198</v>
      </c>
      <c r="C63" s="69"/>
      <c r="D63" s="69"/>
      <c r="E63" s="69"/>
    </row>
    <row r="64" spans="1:5">
      <c r="A64" s="28" t="s">
        <v>199</v>
      </c>
      <c r="B64" s="29" t="s">
        <v>192</v>
      </c>
      <c r="C64" s="30" t="s">
        <v>107</v>
      </c>
      <c r="D64" s="31" t="s">
        <v>0</v>
      </c>
      <c r="E64" s="32">
        <f>D66+D71+D76</f>
        <v>3196.8</v>
      </c>
    </row>
    <row r="65" spans="1:5">
      <c r="A65" s="70" t="s">
        <v>200</v>
      </c>
      <c r="B65" s="71"/>
      <c r="C65" s="72" t="s">
        <v>22</v>
      </c>
      <c r="D65" s="73"/>
      <c r="E65" s="73"/>
    </row>
    <row r="66" spans="1:5">
      <c r="A66" s="33" t="s">
        <v>3</v>
      </c>
      <c r="B66" s="35">
        <v>4</v>
      </c>
      <c r="C66" s="36" t="s">
        <v>6</v>
      </c>
      <c r="D66" s="37">
        <v>1142.4000000000001</v>
      </c>
      <c r="E66" s="38" t="s">
        <v>5</v>
      </c>
    </row>
    <row r="67" spans="1:5">
      <c r="A67" s="33" t="s">
        <v>2</v>
      </c>
      <c r="B67" s="38" t="s">
        <v>194</v>
      </c>
      <c r="C67" s="38"/>
      <c r="D67" s="38"/>
      <c r="E67" s="38"/>
    </row>
    <row r="68" spans="1:5">
      <c r="A68" s="33" t="s">
        <v>1</v>
      </c>
      <c r="B68" s="38" t="s">
        <v>202</v>
      </c>
      <c r="C68" s="38"/>
      <c r="D68" s="38"/>
      <c r="E68" s="38"/>
    </row>
    <row r="69" spans="1:5" ht="40.5" customHeight="1">
      <c r="A69" s="34" t="s">
        <v>4</v>
      </c>
      <c r="B69" s="69" t="s">
        <v>203</v>
      </c>
      <c r="C69" s="69"/>
      <c r="D69" s="69"/>
      <c r="E69" s="69"/>
    </row>
    <row r="70" spans="1:5">
      <c r="A70" s="70" t="s">
        <v>201</v>
      </c>
      <c r="B70" s="71"/>
      <c r="C70" s="72" t="s">
        <v>22</v>
      </c>
      <c r="D70" s="73"/>
      <c r="E70" s="73"/>
    </row>
    <row r="71" spans="1:5">
      <c r="A71" s="33" t="s">
        <v>3</v>
      </c>
      <c r="B71" s="35">
        <v>4</v>
      </c>
      <c r="C71" s="36" t="s">
        <v>6</v>
      </c>
      <c r="D71" s="37">
        <v>1142.4000000000001</v>
      </c>
      <c r="E71" s="38" t="s">
        <v>5</v>
      </c>
    </row>
    <row r="72" spans="1:5">
      <c r="A72" s="33" t="s">
        <v>2</v>
      </c>
      <c r="B72" s="38" t="s">
        <v>194</v>
      </c>
      <c r="C72" s="38"/>
      <c r="D72" s="38"/>
      <c r="E72" s="38"/>
    </row>
    <row r="73" spans="1:5">
      <c r="A73" s="33" t="s">
        <v>1</v>
      </c>
      <c r="B73" s="38" t="s">
        <v>202</v>
      </c>
      <c r="C73" s="38"/>
      <c r="D73" s="38"/>
      <c r="E73" s="38"/>
    </row>
    <row r="74" spans="1:5" ht="44.25" customHeight="1">
      <c r="A74" s="34" t="s">
        <v>4</v>
      </c>
      <c r="B74" s="69" t="s">
        <v>203</v>
      </c>
      <c r="C74" s="69"/>
      <c r="D74" s="69"/>
      <c r="E74" s="69"/>
    </row>
    <row r="75" spans="1:5">
      <c r="A75" s="70" t="s">
        <v>67</v>
      </c>
      <c r="B75" s="71"/>
      <c r="C75" s="72" t="s">
        <v>68</v>
      </c>
      <c r="D75" s="73"/>
      <c r="E75" s="73"/>
    </row>
    <row r="76" spans="1:5">
      <c r="A76" s="33" t="s">
        <v>3</v>
      </c>
      <c r="B76" s="35">
        <v>4</v>
      </c>
      <c r="C76" s="36" t="s">
        <v>6</v>
      </c>
      <c r="D76" s="37">
        <v>912</v>
      </c>
      <c r="E76" s="38" t="s">
        <v>5</v>
      </c>
    </row>
    <row r="77" spans="1:5">
      <c r="A77" s="33" t="s">
        <v>2</v>
      </c>
      <c r="B77" s="38" t="s">
        <v>194</v>
      </c>
      <c r="C77" s="38"/>
      <c r="D77" s="38"/>
      <c r="E77" s="38"/>
    </row>
    <row r="78" spans="1:5">
      <c r="A78" s="33" t="s">
        <v>1</v>
      </c>
      <c r="B78" s="38" t="s">
        <v>202</v>
      </c>
      <c r="C78" s="38"/>
      <c r="D78" s="38"/>
      <c r="E78" s="38"/>
    </row>
    <row r="79" spans="1:5" ht="41.25" customHeight="1">
      <c r="A79" s="34" t="s">
        <v>4</v>
      </c>
      <c r="B79" s="69" t="s">
        <v>204</v>
      </c>
      <c r="C79" s="69"/>
      <c r="D79" s="69"/>
      <c r="E79" s="69"/>
    </row>
    <row r="80" spans="1:5">
      <c r="A80" s="28" t="s">
        <v>205</v>
      </c>
      <c r="B80" s="29" t="s">
        <v>30</v>
      </c>
      <c r="C80" s="30" t="s">
        <v>9</v>
      </c>
      <c r="D80" s="31" t="s">
        <v>0</v>
      </c>
      <c r="E80" s="32">
        <f>D82</f>
        <v>3176</v>
      </c>
    </row>
    <row r="81" spans="1:5">
      <c r="A81" s="70" t="s">
        <v>126</v>
      </c>
      <c r="B81" s="71"/>
      <c r="C81" s="72" t="s">
        <v>127</v>
      </c>
      <c r="D81" s="73"/>
      <c r="E81" s="73"/>
    </row>
    <row r="82" spans="1:5">
      <c r="A82" s="39" t="s">
        <v>3</v>
      </c>
      <c r="B82" s="35">
        <v>4</v>
      </c>
      <c r="C82" s="36" t="s">
        <v>6</v>
      </c>
      <c r="D82" s="37">
        <v>3176</v>
      </c>
      <c r="E82" s="38" t="s">
        <v>7</v>
      </c>
    </row>
    <row r="83" spans="1:5">
      <c r="A83" s="39" t="s">
        <v>2</v>
      </c>
      <c r="B83" s="38" t="s">
        <v>206</v>
      </c>
      <c r="C83" s="38"/>
      <c r="D83" s="38"/>
      <c r="E83" s="38"/>
    </row>
    <row r="84" spans="1:5">
      <c r="A84" s="39" t="s">
        <v>1</v>
      </c>
      <c r="B84" s="38" t="s">
        <v>207</v>
      </c>
      <c r="C84" s="38"/>
      <c r="D84" s="38"/>
      <c r="E84" s="38"/>
    </row>
    <row r="85" spans="1:5" ht="31.5" customHeight="1">
      <c r="A85" s="39" t="s">
        <v>4</v>
      </c>
      <c r="B85" s="69" t="s">
        <v>208</v>
      </c>
      <c r="C85" s="69"/>
      <c r="D85" s="69"/>
      <c r="E85" s="69"/>
    </row>
    <row r="86" spans="1:5">
      <c r="A86" s="28" t="s">
        <v>209</v>
      </c>
      <c r="B86" s="29" t="s">
        <v>30</v>
      </c>
      <c r="C86" s="30" t="s">
        <v>9</v>
      </c>
      <c r="D86" s="31" t="s">
        <v>0</v>
      </c>
      <c r="E86" s="32">
        <f>D88</f>
        <v>1668</v>
      </c>
    </row>
    <row r="87" spans="1:5">
      <c r="A87" s="70" t="s">
        <v>210</v>
      </c>
      <c r="B87" s="71"/>
      <c r="C87" s="72" t="s">
        <v>22</v>
      </c>
      <c r="D87" s="73"/>
      <c r="E87" s="73"/>
    </row>
    <row r="88" spans="1:5">
      <c r="A88" s="39" t="s">
        <v>3</v>
      </c>
      <c r="B88" s="35">
        <v>4</v>
      </c>
      <c r="C88" s="36" t="s">
        <v>6</v>
      </c>
      <c r="D88" s="37">
        <v>1668</v>
      </c>
      <c r="E88" s="38" t="s">
        <v>7</v>
      </c>
    </row>
    <row r="89" spans="1:5">
      <c r="A89" s="39" t="s">
        <v>2</v>
      </c>
      <c r="B89" s="38" t="s">
        <v>206</v>
      </c>
      <c r="C89" s="38"/>
      <c r="D89" s="38"/>
      <c r="E89" s="38"/>
    </row>
    <row r="90" spans="1:5">
      <c r="A90" s="39" t="s">
        <v>1</v>
      </c>
      <c r="B90" s="38" t="s">
        <v>207</v>
      </c>
      <c r="C90" s="38"/>
      <c r="D90" s="38"/>
      <c r="E90" s="38"/>
    </row>
    <row r="91" spans="1:5" ht="27" customHeight="1">
      <c r="A91" s="39" t="s">
        <v>4</v>
      </c>
      <c r="B91" s="69" t="s">
        <v>208</v>
      </c>
      <c r="C91" s="69"/>
      <c r="D91" s="69"/>
      <c r="E91" s="69"/>
    </row>
    <row r="92" spans="1:5">
      <c r="A92" s="28" t="s">
        <v>211</v>
      </c>
      <c r="B92" s="29" t="s">
        <v>118</v>
      </c>
      <c r="C92" s="30" t="s">
        <v>107</v>
      </c>
      <c r="D92" s="31" t="s">
        <v>0</v>
      </c>
      <c r="E92" s="32">
        <f>D94+D99+D104</f>
        <v>2397.6</v>
      </c>
    </row>
    <row r="93" spans="1:5">
      <c r="A93" s="70" t="s">
        <v>212</v>
      </c>
      <c r="B93" s="71"/>
      <c r="C93" s="72" t="s">
        <v>22</v>
      </c>
      <c r="D93" s="73"/>
      <c r="E93" s="73"/>
    </row>
    <row r="94" spans="1:5">
      <c r="A94" s="39" t="s">
        <v>3</v>
      </c>
      <c r="B94" s="35">
        <v>3</v>
      </c>
      <c r="C94" s="36" t="s">
        <v>6</v>
      </c>
      <c r="D94" s="37">
        <v>856.8</v>
      </c>
      <c r="E94" s="38" t="s">
        <v>5</v>
      </c>
    </row>
    <row r="95" spans="1:5">
      <c r="A95" s="39" t="s">
        <v>2</v>
      </c>
      <c r="B95" s="38" t="s">
        <v>188</v>
      </c>
      <c r="C95" s="38"/>
      <c r="D95" s="38"/>
      <c r="E95" s="38"/>
    </row>
    <row r="96" spans="1:5">
      <c r="A96" s="39" t="s">
        <v>1</v>
      </c>
      <c r="B96" s="38" t="s">
        <v>121</v>
      </c>
      <c r="C96" s="38"/>
      <c r="D96" s="38"/>
      <c r="E96" s="38"/>
    </row>
    <row r="97" spans="1:5" ht="42.75" customHeight="1">
      <c r="A97" s="39" t="s">
        <v>4</v>
      </c>
      <c r="B97" s="69" t="s">
        <v>213</v>
      </c>
      <c r="C97" s="69"/>
      <c r="D97" s="69"/>
      <c r="E97" s="69"/>
    </row>
    <row r="98" spans="1:5">
      <c r="A98" s="70" t="s">
        <v>214</v>
      </c>
      <c r="B98" s="71"/>
      <c r="C98" s="72" t="s">
        <v>22</v>
      </c>
      <c r="D98" s="73"/>
      <c r="E98" s="73"/>
    </row>
    <row r="99" spans="1:5">
      <c r="A99" s="39" t="s">
        <v>3</v>
      </c>
      <c r="B99" s="35">
        <v>3</v>
      </c>
      <c r="C99" s="36" t="s">
        <v>6</v>
      </c>
      <c r="D99" s="37">
        <v>856.8</v>
      </c>
      <c r="E99" s="38" t="s">
        <v>5</v>
      </c>
    </row>
    <row r="100" spans="1:5">
      <c r="A100" s="39" t="s">
        <v>2</v>
      </c>
      <c r="B100" s="38" t="s">
        <v>188</v>
      </c>
      <c r="C100" s="38"/>
      <c r="D100" s="38"/>
      <c r="E100" s="38"/>
    </row>
    <row r="101" spans="1:5">
      <c r="A101" s="39" t="s">
        <v>1</v>
      </c>
      <c r="B101" s="38" t="s">
        <v>121</v>
      </c>
      <c r="C101" s="38"/>
      <c r="D101" s="38"/>
      <c r="E101" s="38"/>
    </row>
    <row r="102" spans="1:5" ht="42.75" customHeight="1">
      <c r="A102" s="39" t="s">
        <v>4</v>
      </c>
      <c r="B102" s="69" t="s">
        <v>213</v>
      </c>
      <c r="C102" s="69"/>
      <c r="D102" s="69"/>
      <c r="E102" s="69"/>
    </row>
    <row r="103" spans="1:5">
      <c r="A103" s="70" t="s">
        <v>215</v>
      </c>
      <c r="B103" s="71"/>
      <c r="C103" s="72" t="s">
        <v>19</v>
      </c>
      <c r="D103" s="73"/>
      <c r="E103" s="73"/>
    </row>
    <row r="104" spans="1:5">
      <c r="A104" s="39" t="s">
        <v>3</v>
      </c>
      <c r="B104" s="35">
        <v>3</v>
      </c>
      <c r="C104" s="36" t="s">
        <v>6</v>
      </c>
      <c r="D104" s="37">
        <v>684</v>
      </c>
      <c r="E104" s="38" t="s">
        <v>5</v>
      </c>
    </row>
    <row r="105" spans="1:5">
      <c r="A105" s="39" t="s">
        <v>2</v>
      </c>
      <c r="B105" s="38" t="s">
        <v>188</v>
      </c>
      <c r="C105" s="38"/>
      <c r="D105" s="38"/>
      <c r="E105" s="38"/>
    </row>
    <row r="106" spans="1:5">
      <c r="A106" s="39" t="s">
        <v>1</v>
      </c>
      <c r="B106" s="38" t="s">
        <v>121</v>
      </c>
      <c r="C106" s="38"/>
      <c r="D106" s="38"/>
      <c r="E106" s="38"/>
    </row>
    <row r="107" spans="1:5" ht="42.75" customHeight="1">
      <c r="A107" s="39" t="s">
        <v>4</v>
      </c>
      <c r="B107" s="69" t="s">
        <v>216</v>
      </c>
      <c r="C107" s="69"/>
      <c r="D107" s="69"/>
      <c r="E107" s="69"/>
    </row>
    <row r="108" spans="1:5">
      <c r="A108" s="28" t="s">
        <v>217</v>
      </c>
      <c r="B108" s="29" t="s">
        <v>218</v>
      </c>
      <c r="C108" s="30" t="s">
        <v>8</v>
      </c>
      <c r="D108" s="31" t="s">
        <v>0</v>
      </c>
      <c r="E108" s="32">
        <f>D110+D115</f>
        <v>2856</v>
      </c>
    </row>
    <row r="109" spans="1:5">
      <c r="A109" s="70" t="s">
        <v>219</v>
      </c>
      <c r="B109" s="71"/>
      <c r="C109" s="72" t="s">
        <v>22</v>
      </c>
      <c r="D109" s="73"/>
      <c r="E109" s="73"/>
    </row>
    <row r="110" spans="1:5">
      <c r="A110" s="39" t="s">
        <v>3</v>
      </c>
      <c r="B110" s="35">
        <v>5</v>
      </c>
      <c r="C110" s="36" t="s">
        <v>6</v>
      </c>
      <c r="D110" s="37">
        <v>1428</v>
      </c>
      <c r="E110" s="38" t="s">
        <v>5</v>
      </c>
    </row>
    <row r="111" spans="1:5">
      <c r="A111" s="39" t="s">
        <v>2</v>
      </c>
      <c r="B111" s="38" t="s">
        <v>220</v>
      </c>
      <c r="C111" s="38"/>
      <c r="D111" s="38"/>
      <c r="E111" s="38"/>
    </row>
    <row r="112" spans="1:5">
      <c r="A112" s="39" t="s">
        <v>1</v>
      </c>
      <c r="B112" s="38" t="s">
        <v>221</v>
      </c>
      <c r="C112" s="38"/>
      <c r="D112" s="38"/>
      <c r="E112" s="38"/>
    </row>
    <row r="113" spans="1:5" ht="55.5" customHeight="1">
      <c r="A113" s="39" t="s">
        <v>4</v>
      </c>
      <c r="B113" s="69" t="s">
        <v>222</v>
      </c>
      <c r="C113" s="69"/>
      <c r="D113" s="69"/>
      <c r="E113" s="69"/>
    </row>
    <row r="114" spans="1:5">
      <c r="A114" s="70" t="s">
        <v>223</v>
      </c>
      <c r="B114" s="71"/>
      <c r="C114" s="72" t="s">
        <v>22</v>
      </c>
      <c r="D114" s="73"/>
      <c r="E114" s="73"/>
    </row>
    <row r="115" spans="1:5">
      <c r="A115" s="39" t="s">
        <v>3</v>
      </c>
      <c r="B115" s="35">
        <v>5</v>
      </c>
      <c r="C115" s="36" t="s">
        <v>6</v>
      </c>
      <c r="D115" s="37">
        <v>1428</v>
      </c>
      <c r="E115" s="38" t="s">
        <v>5</v>
      </c>
    </row>
    <row r="116" spans="1:5">
      <c r="A116" s="39" t="s">
        <v>2</v>
      </c>
      <c r="B116" s="38" t="s">
        <v>220</v>
      </c>
      <c r="C116" s="38"/>
      <c r="D116" s="38"/>
      <c r="E116" s="38"/>
    </row>
    <row r="117" spans="1:5">
      <c r="A117" s="39" t="s">
        <v>1</v>
      </c>
      <c r="B117" s="38" t="s">
        <v>221</v>
      </c>
      <c r="C117" s="38"/>
      <c r="D117" s="38"/>
      <c r="E117" s="38"/>
    </row>
    <row r="118" spans="1:5" ht="55.5" customHeight="1">
      <c r="A118" s="39" t="s">
        <v>4</v>
      </c>
      <c r="B118" s="69" t="s">
        <v>222</v>
      </c>
      <c r="C118" s="69"/>
      <c r="D118" s="69"/>
      <c r="E118" s="69"/>
    </row>
    <row r="119" spans="1:5">
      <c r="A119" s="28" t="s">
        <v>224</v>
      </c>
      <c r="B119" s="29" t="s">
        <v>26</v>
      </c>
      <c r="C119" s="30" t="s">
        <v>9</v>
      </c>
      <c r="D119" s="31" t="s">
        <v>0</v>
      </c>
      <c r="E119" s="32">
        <v>133.5</v>
      </c>
    </row>
    <row r="120" spans="1:5">
      <c r="A120" s="70" t="s">
        <v>91</v>
      </c>
      <c r="B120" s="71"/>
      <c r="C120" s="72" t="s">
        <v>22</v>
      </c>
      <c r="D120" s="73"/>
      <c r="E120" s="73"/>
    </row>
    <row r="121" spans="1:5">
      <c r="A121" s="39" t="s">
        <v>3</v>
      </c>
      <c r="B121" s="35">
        <v>0.5</v>
      </c>
      <c r="C121" s="36" t="s">
        <v>6</v>
      </c>
      <c r="D121" s="37">
        <v>133.5</v>
      </c>
      <c r="E121" s="38" t="s">
        <v>7</v>
      </c>
    </row>
    <row r="122" spans="1:5">
      <c r="A122" s="39" t="s">
        <v>2</v>
      </c>
      <c r="B122" s="38" t="s">
        <v>225</v>
      </c>
      <c r="C122" s="38"/>
      <c r="D122" s="38"/>
      <c r="E122" s="38"/>
    </row>
    <row r="123" spans="1:5">
      <c r="A123" s="39" t="s">
        <v>1</v>
      </c>
      <c r="B123" s="38" t="s">
        <v>28</v>
      </c>
      <c r="C123" s="38"/>
      <c r="D123" s="38"/>
      <c r="E123" s="38"/>
    </row>
    <row r="124" spans="1:5">
      <c r="A124" s="39" t="s">
        <v>4</v>
      </c>
      <c r="B124" s="69" t="s">
        <v>226</v>
      </c>
      <c r="C124" s="69"/>
      <c r="D124" s="69"/>
      <c r="E124" s="69"/>
    </row>
    <row r="125" spans="1:5">
      <c r="A125" s="28" t="s">
        <v>227</v>
      </c>
      <c r="B125" s="29" t="s">
        <v>106</v>
      </c>
      <c r="C125" s="30" t="s">
        <v>107</v>
      </c>
      <c r="D125" s="31" t="s">
        <v>0</v>
      </c>
      <c r="E125" s="32">
        <f>D127+D132+D137</f>
        <v>1598.4</v>
      </c>
    </row>
    <row r="126" spans="1:5">
      <c r="A126" s="70" t="s">
        <v>212</v>
      </c>
      <c r="B126" s="71"/>
      <c r="C126" s="72" t="s">
        <v>22</v>
      </c>
      <c r="D126" s="73"/>
      <c r="E126" s="73"/>
    </row>
    <row r="127" spans="1:5">
      <c r="A127" s="39" t="s">
        <v>3</v>
      </c>
      <c r="B127" s="35">
        <v>3</v>
      </c>
      <c r="C127" s="36" t="s">
        <v>6</v>
      </c>
      <c r="D127" s="37">
        <v>571.20000000000005</v>
      </c>
      <c r="E127" s="38" t="s">
        <v>5</v>
      </c>
    </row>
    <row r="128" spans="1:5">
      <c r="A128" s="39" t="s">
        <v>2</v>
      </c>
      <c r="B128" s="38" t="s">
        <v>188</v>
      </c>
      <c r="C128" s="38"/>
      <c r="D128" s="38"/>
      <c r="E128" s="38"/>
    </row>
    <row r="129" spans="1:5">
      <c r="A129" s="39" t="s">
        <v>1</v>
      </c>
      <c r="B129" s="38" t="s">
        <v>121</v>
      </c>
      <c r="C129" s="38"/>
      <c r="D129" s="38"/>
      <c r="E129" s="38"/>
    </row>
    <row r="130" spans="1:5">
      <c r="A130" s="39" t="s">
        <v>4</v>
      </c>
      <c r="B130" s="69" t="s">
        <v>213</v>
      </c>
      <c r="C130" s="69"/>
      <c r="D130" s="69"/>
      <c r="E130" s="69"/>
    </row>
    <row r="131" spans="1:5">
      <c r="A131" s="70" t="s">
        <v>214</v>
      </c>
      <c r="B131" s="71"/>
      <c r="C131" s="72" t="s">
        <v>22</v>
      </c>
      <c r="D131" s="73"/>
      <c r="E131" s="73"/>
    </row>
    <row r="132" spans="1:5">
      <c r="A132" s="39" t="s">
        <v>3</v>
      </c>
      <c r="B132" s="35">
        <v>3</v>
      </c>
      <c r="C132" s="36" t="s">
        <v>6</v>
      </c>
      <c r="D132" s="37">
        <v>571.20000000000005</v>
      </c>
      <c r="E132" s="38" t="s">
        <v>5</v>
      </c>
    </row>
    <row r="133" spans="1:5">
      <c r="A133" s="39" t="s">
        <v>2</v>
      </c>
      <c r="B133" s="38" t="s">
        <v>188</v>
      </c>
      <c r="C133" s="38"/>
      <c r="D133" s="38"/>
      <c r="E133" s="38"/>
    </row>
    <row r="134" spans="1:5">
      <c r="A134" s="39" t="s">
        <v>1</v>
      </c>
      <c r="B134" s="38" t="s">
        <v>121</v>
      </c>
      <c r="C134" s="38"/>
      <c r="D134" s="38"/>
      <c r="E134" s="38"/>
    </row>
    <row r="135" spans="1:5" ht="15" customHeight="1">
      <c r="A135" s="39" t="s">
        <v>4</v>
      </c>
      <c r="B135" s="69" t="s">
        <v>213</v>
      </c>
      <c r="C135" s="69"/>
      <c r="D135" s="69"/>
      <c r="E135" s="69"/>
    </row>
    <row r="136" spans="1:5">
      <c r="A136" s="70" t="s">
        <v>215</v>
      </c>
      <c r="B136" s="71"/>
      <c r="C136" s="72" t="s">
        <v>19</v>
      </c>
      <c r="D136" s="73"/>
      <c r="E136" s="73"/>
    </row>
    <row r="137" spans="1:5">
      <c r="A137" s="39" t="s">
        <v>3</v>
      </c>
      <c r="B137" s="35">
        <v>3</v>
      </c>
      <c r="C137" s="36" t="s">
        <v>6</v>
      </c>
      <c r="D137" s="37">
        <v>456</v>
      </c>
      <c r="E137" s="38" t="s">
        <v>5</v>
      </c>
    </row>
    <row r="138" spans="1:5">
      <c r="A138" s="39" t="s">
        <v>2</v>
      </c>
      <c r="B138" s="38" t="s">
        <v>188</v>
      </c>
      <c r="C138" s="38"/>
      <c r="D138" s="38"/>
      <c r="E138" s="38"/>
    </row>
    <row r="139" spans="1:5">
      <c r="A139" s="39" t="s">
        <v>1</v>
      </c>
      <c r="B139" s="38" t="s">
        <v>121</v>
      </c>
      <c r="C139" s="38"/>
      <c r="D139" s="38"/>
      <c r="E139" s="38"/>
    </row>
    <row r="140" spans="1:5" ht="43.5" customHeight="1">
      <c r="A140" s="39" t="s">
        <v>4</v>
      </c>
      <c r="B140" s="69" t="s">
        <v>216</v>
      </c>
      <c r="C140" s="69"/>
      <c r="D140" s="69"/>
      <c r="E140" s="69"/>
    </row>
    <row r="141" spans="1:5">
      <c r="A141" s="28" t="s">
        <v>228</v>
      </c>
      <c r="B141" s="29" t="s">
        <v>118</v>
      </c>
      <c r="C141" s="30" t="s">
        <v>9</v>
      </c>
      <c r="D141" s="31" t="s">
        <v>0</v>
      </c>
      <c r="E141" s="32">
        <f>D143+D148+D153</f>
        <v>2397.6</v>
      </c>
    </row>
    <row r="142" spans="1:5">
      <c r="A142" s="70" t="s">
        <v>229</v>
      </c>
      <c r="B142" s="71"/>
      <c r="C142" s="72" t="s">
        <v>22</v>
      </c>
      <c r="D142" s="73"/>
      <c r="E142" s="73"/>
    </row>
    <row r="143" spans="1:5">
      <c r="A143" s="39" t="s">
        <v>3</v>
      </c>
      <c r="B143" s="35">
        <v>3</v>
      </c>
      <c r="C143" s="36" t="s">
        <v>6</v>
      </c>
      <c r="D143" s="37">
        <v>856.8</v>
      </c>
      <c r="E143" s="38" t="s">
        <v>5</v>
      </c>
    </row>
    <row r="144" spans="1:5">
      <c r="A144" s="39" t="s">
        <v>2</v>
      </c>
      <c r="B144" s="38" t="s">
        <v>230</v>
      </c>
      <c r="C144" s="38"/>
      <c r="D144" s="38"/>
      <c r="E144" s="38"/>
    </row>
    <row r="145" spans="1:5">
      <c r="A145" s="39" t="s">
        <v>1</v>
      </c>
      <c r="B145" s="38" t="s">
        <v>231</v>
      </c>
      <c r="C145" s="38"/>
      <c r="D145" s="38"/>
      <c r="E145" s="38"/>
    </row>
    <row r="146" spans="1:5" ht="27" customHeight="1">
      <c r="A146" s="39" t="s">
        <v>4</v>
      </c>
      <c r="B146" s="69" t="s">
        <v>232</v>
      </c>
      <c r="C146" s="69"/>
      <c r="D146" s="69"/>
      <c r="E146" s="69"/>
    </row>
    <row r="147" spans="1:5">
      <c r="A147" s="70" t="s">
        <v>233</v>
      </c>
      <c r="B147" s="71"/>
      <c r="C147" s="72" t="s">
        <v>22</v>
      </c>
      <c r="D147" s="73"/>
      <c r="E147" s="73"/>
    </row>
    <row r="148" spans="1:5">
      <c r="A148" s="39" t="s">
        <v>3</v>
      </c>
      <c r="B148" s="35">
        <v>3</v>
      </c>
      <c r="C148" s="36" t="s">
        <v>6</v>
      </c>
      <c r="D148" s="37">
        <v>856.8</v>
      </c>
      <c r="E148" s="38" t="s">
        <v>5</v>
      </c>
    </row>
    <row r="149" spans="1:5">
      <c r="A149" s="39" t="s">
        <v>2</v>
      </c>
      <c r="B149" s="38" t="s">
        <v>230</v>
      </c>
      <c r="C149" s="38"/>
      <c r="D149" s="38"/>
      <c r="E149" s="38"/>
    </row>
    <row r="150" spans="1:5">
      <c r="A150" s="39" t="s">
        <v>1</v>
      </c>
      <c r="B150" s="38" t="s">
        <v>231</v>
      </c>
      <c r="C150" s="38"/>
      <c r="D150" s="38"/>
      <c r="E150" s="38"/>
    </row>
    <row r="151" spans="1:5" ht="26.25" customHeight="1">
      <c r="A151" s="39" t="s">
        <v>4</v>
      </c>
      <c r="B151" s="69" t="s">
        <v>232</v>
      </c>
      <c r="C151" s="69"/>
      <c r="D151" s="69"/>
      <c r="E151" s="69"/>
    </row>
    <row r="152" spans="1:5">
      <c r="A152" s="70" t="s">
        <v>234</v>
      </c>
      <c r="B152" s="71"/>
      <c r="C152" s="72" t="s">
        <v>19</v>
      </c>
      <c r="D152" s="73"/>
      <c r="E152" s="73"/>
    </row>
    <row r="153" spans="1:5">
      <c r="A153" s="39" t="s">
        <v>3</v>
      </c>
      <c r="B153" s="35">
        <v>3</v>
      </c>
      <c r="C153" s="36" t="s">
        <v>6</v>
      </c>
      <c r="D153" s="37">
        <v>684</v>
      </c>
      <c r="E153" s="38" t="s">
        <v>5</v>
      </c>
    </row>
    <row r="154" spans="1:5">
      <c r="A154" s="39" t="s">
        <v>2</v>
      </c>
      <c r="B154" s="38" t="s">
        <v>230</v>
      </c>
      <c r="C154" s="38"/>
      <c r="D154" s="38"/>
      <c r="E154" s="38"/>
    </row>
    <row r="155" spans="1:5">
      <c r="A155" s="39" t="s">
        <v>1</v>
      </c>
      <c r="B155" s="38" t="s">
        <v>231</v>
      </c>
      <c r="C155" s="38"/>
      <c r="D155" s="38"/>
      <c r="E155" s="38"/>
    </row>
    <row r="156" spans="1:5" ht="28.5" customHeight="1">
      <c r="A156" s="39" t="s">
        <v>4</v>
      </c>
      <c r="B156" s="69" t="s">
        <v>235</v>
      </c>
      <c r="C156" s="69"/>
      <c r="D156" s="69"/>
      <c r="E156" s="69"/>
    </row>
    <row r="157" spans="1:5">
      <c r="A157" s="28" t="s">
        <v>236</v>
      </c>
      <c r="B157" s="29" t="s">
        <v>106</v>
      </c>
      <c r="C157" s="30" t="s">
        <v>107</v>
      </c>
      <c r="D157" s="31" t="s">
        <v>0</v>
      </c>
      <c r="E157" s="32">
        <f>D159+D164+D169</f>
        <v>1598.4</v>
      </c>
    </row>
    <row r="158" spans="1:5">
      <c r="A158" s="70" t="s">
        <v>229</v>
      </c>
      <c r="B158" s="71"/>
      <c r="C158" s="72" t="s">
        <v>22</v>
      </c>
      <c r="D158" s="73"/>
      <c r="E158" s="73"/>
    </row>
    <row r="159" spans="1:5">
      <c r="A159" s="39" t="s">
        <v>3</v>
      </c>
      <c r="B159" s="35">
        <v>3</v>
      </c>
      <c r="C159" s="36" t="s">
        <v>6</v>
      </c>
      <c r="D159" s="37">
        <v>571.20000000000005</v>
      </c>
      <c r="E159" s="38" t="s">
        <v>5</v>
      </c>
    </row>
    <row r="160" spans="1:5">
      <c r="A160" s="39" t="s">
        <v>2</v>
      </c>
      <c r="B160" s="38" t="s">
        <v>237</v>
      </c>
      <c r="C160" s="38"/>
      <c r="D160" s="38"/>
      <c r="E160" s="38"/>
    </row>
    <row r="161" spans="1:5">
      <c r="A161" s="39" t="s">
        <v>1</v>
      </c>
      <c r="B161" s="38" t="s">
        <v>231</v>
      </c>
      <c r="C161" s="38"/>
      <c r="D161" s="38"/>
      <c r="E161" s="38"/>
    </row>
    <row r="162" spans="1:5" ht="25.5" customHeight="1">
      <c r="A162" s="39" t="s">
        <v>4</v>
      </c>
      <c r="B162" s="69" t="s">
        <v>232</v>
      </c>
      <c r="C162" s="69"/>
      <c r="D162" s="69"/>
      <c r="E162" s="69"/>
    </row>
    <row r="163" spans="1:5">
      <c r="A163" s="70" t="s">
        <v>233</v>
      </c>
      <c r="B163" s="71"/>
      <c r="C163" s="72" t="s">
        <v>22</v>
      </c>
      <c r="D163" s="73"/>
      <c r="E163" s="73"/>
    </row>
    <row r="164" spans="1:5">
      <c r="A164" s="39" t="s">
        <v>3</v>
      </c>
      <c r="B164" s="35">
        <v>3</v>
      </c>
      <c r="C164" s="36" t="s">
        <v>6</v>
      </c>
      <c r="D164" s="37">
        <v>571.20000000000005</v>
      </c>
      <c r="E164" s="38" t="s">
        <v>5</v>
      </c>
    </row>
    <row r="165" spans="1:5">
      <c r="A165" s="39" t="s">
        <v>2</v>
      </c>
      <c r="B165" s="38" t="s">
        <v>230</v>
      </c>
      <c r="C165" s="38"/>
      <c r="D165" s="38"/>
      <c r="E165" s="38"/>
    </row>
    <row r="166" spans="1:5">
      <c r="A166" s="39" t="s">
        <v>1</v>
      </c>
      <c r="B166" s="38" t="s">
        <v>231</v>
      </c>
      <c r="C166" s="38"/>
      <c r="D166" s="38"/>
      <c r="E166" s="38"/>
    </row>
    <row r="167" spans="1:5" ht="26.25" customHeight="1">
      <c r="A167" s="39" t="s">
        <v>4</v>
      </c>
      <c r="B167" s="69" t="s">
        <v>232</v>
      </c>
      <c r="C167" s="69"/>
      <c r="D167" s="69"/>
      <c r="E167" s="69"/>
    </row>
    <row r="168" spans="1:5">
      <c r="A168" s="70" t="s">
        <v>234</v>
      </c>
      <c r="B168" s="71"/>
      <c r="C168" s="72" t="s">
        <v>19</v>
      </c>
      <c r="D168" s="73"/>
      <c r="E168" s="73"/>
    </row>
    <row r="169" spans="1:5">
      <c r="A169" s="39" t="s">
        <v>3</v>
      </c>
      <c r="B169" s="35">
        <v>3</v>
      </c>
      <c r="C169" s="36" t="s">
        <v>6</v>
      </c>
      <c r="D169" s="37">
        <v>456</v>
      </c>
      <c r="E169" s="38" t="s">
        <v>5</v>
      </c>
    </row>
    <row r="170" spans="1:5">
      <c r="A170" s="39" t="s">
        <v>2</v>
      </c>
      <c r="B170" s="38" t="s">
        <v>230</v>
      </c>
      <c r="C170" s="38"/>
      <c r="D170" s="38"/>
      <c r="E170" s="38"/>
    </row>
    <row r="171" spans="1:5">
      <c r="A171" s="39" t="s">
        <v>1</v>
      </c>
      <c r="B171" s="38" t="s">
        <v>231</v>
      </c>
      <c r="C171" s="38"/>
      <c r="D171" s="38"/>
      <c r="E171" s="38"/>
    </row>
    <row r="172" spans="1:5" ht="27.75" customHeight="1">
      <c r="A172" s="39" t="s">
        <v>4</v>
      </c>
      <c r="B172" s="69" t="s">
        <v>235</v>
      </c>
      <c r="C172" s="69"/>
      <c r="D172" s="69"/>
      <c r="E172" s="69"/>
    </row>
    <row r="173" spans="1:5">
      <c r="A173" s="28" t="s">
        <v>240</v>
      </c>
      <c r="B173" s="29" t="s">
        <v>150</v>
      </c>
      <c r="C173" s="30" t="s">
        <v>9</v>
      </c>
      <c r="D173" s="31" t="s">
        <v>0</v>
      </c>
      <c r="E173" s="32">
        <f>D175+D180</f>
        <v>1459.5</v>
      </c>
    </row>
    <row r="174" spans="1:5">
      <c r="A174" s="70" t="s">
        <v>151</v>
      </c>
      <c r="B174" s="71"/>
      <c r="C174" s="72" t="s">
        <v>60</v>
      </c>
      <c r="D174" s="73"/>
      <c r="E174" s="73"/>
    </row>
    <row r="175" spans="1:5">
      <c r="A175" s="39" t="s">
        <v>3</v>
      </c>
      <c r="B175" s="35">
        <v>3.5</v>
      </c>
      <c r="C175" s="36" t="s">
        <v>6</v>
      </c>
      <c r="D175" s="37">
        <v>1459.5</v>
      </c>
      <c r="E175" s="38" t="s">
        <v>7</v>
      </c>
    </row>
    <row r="176" spans="1:5">
      <c r="A176" s="39" t="s">
        <v>2</v>
      </c>
      <c r="B176" s="38" t="s">
        <v>238</v>
      </c>
      <c r="C176" s="38"/>
      <c r="D176" s="38"/>
      <c r="E176" s="38"/>
    </row>
    <row r="177" spans="1:5">
      <c r="A177" s="39" t="s">
        <v>1</v>
      </c>
      <c r="B177" s="38" t="s">
        <v>85</v>
      </c>
      <c r="C177" s="38"/>
      <c r="D177" s="38"/>
      <c r="E177" s="38"/>
    </row>
    <row r="178" spans="1:5" ht="27.75" customHeight="1">
      <c r="A178" s="39" t="s">
        <v>4</v>
      </c>
      <c r="B178" s="69" t="s">
        <v>239</v>
      </c>
      <c r="C178" s="69"/>
      <c r="D178" s="69"/>
      <c r="E178" s="69"/>
    </row>
    <row r="179" spans="1:5">
      <c r="A179" s="28" t="s">
        <v>241</v>
      </c>
      <c r="B179" s="29" t="s">
        <v>177</v>
      </c>
      <c r="C179" s="30" t="s">
        <v>9</v>
      </c>
      <c r="D179" s="31" t="s">
        <v>0</v>
      </c>
      <c r="E179" s="32">
        <f>D181+D195</f>
        <v>763.5</v>
      </c>
    </row>
    <row r="180" spans="1:5">
      <c r="A180" s="70" t="s">
        <v>242</v>
      </c>
      <c r="B180" s="71"/>
      <c r="C180" s="72" t="s">
        <v>243</v>
      </c>
      <c r="D180" s="73"/>
      <c r="E180" s="73"/>
    </row>
    <row r="181" spans="1:5">
      <c r="A181" s="39" t="s">
        <v>3</v>
      </c>
      <c r="B181" s="35">
        <v>1.5</v>
      </c>
      <c r="C181" s="36" t="s">
        <v>6</v>
      </c>
      <c r="D181" s="37">
        <v>763.5</v>
      </c>
      <c r="E181" s="38" t="s">
        <v>7</v>
      </c>
    </row>
    <row r="182" spans="1:5">
      <c r="A182" s="39" t="s">
        <v>2</v>
      </c>
      <c r="B182" s="38" t="s">
        <v>244</v>
      </c>
      <c r="C182" s="38"/>
      <c r="D182" s="38"/>
      <c r="E182" s="38"/>
    </row>
    <row r="183" spans="1:5">
      <c r="A183" s="39" t="s">
        <v>1</v>
      </c>
      <c r="B183" s="38" t="s">
        <v>27</v>
      </c>
      <c r="C183" s="38"/>
      <c r="D183" s="38"/>
      <c r="E183" s="38"/>
    </row>
    <row r="184" spans="1:5">
      <c r="A184" s="39" t="s">
        <v>4</v>
      </c>
      <c r="B184" s="69" t="s">
        <v>245</v>
      </c>
      <c r="C184" s="69"/>
      <c r="D184" s="69"/>
      <c r="E184" s="69"/>
    </row>
    <row r="185" spans="1:5">
      <c r="A185" s="28" t="s">
        <v>246</v>
      </c>
      <c r="B185" s="29" t="s">
        <v>41</v>
      </c>
      <c r="C185" s="30" t="s">
        <v>42</v>
      </c>
      <c r="D185" s="31" t="s">
        <v>0</v>
      </c>
      <c r="E185" s="32">
        <f>D187+D192+D197+D202+D207</f>
        <v>6852</v>
      </c>
    </row>
    <row r="186" spans="1:5">
      <c r="A186" s="70" t="s">
        <v>247</v>
      </c>
      <c r="B186" s="71"/>
      <c r="C186" s="72" t="s">
        <v>248</v>
      </c>
      <c r="D186" s="73"/>
      <c r="E186" s="73"/>
    </row>
    <row r="187" spans="1:5">
      <c r="A187" s="39" t="s">
        <v>3</v>
      </c>
      <c r="B187" s="35">
        <v>5</v>
      </c>
      <c r="C187" s="36" t="s">
        <v>6</v>
      </c>
      <c r="D187" s="37">
        <v>1428</v>
      </c>
      <c r="E187" s="38" t="s">
        <v>5</v>
      </c>
    </row>
    <row r="188" spans="1:5">
      <c r="A188" s="39" t="s">
        <v>2</v>
      </c>
      <c r="B188" s="38" t="s">
        <v>249</v>
      </c>
      <c r="C188" s="38"/>
      <c r="D188" s="38"/>
      <c r="E188" s="38"/>
    </row>
    <row r="189" spans="1:5">
      <c r="A189" s="39" t="s">
        <v>1</v>
      </c>
      <c r="B189" s="38" t="s">
        <v>250</v>
      </c>
      <c r="C189" s="38"/>
      <c r="D189" s="38"/>
      <c r="E189" s="38"/>
    </row>
    <row r="190" spans="1:5">
      <c r="A190" s="39" t="s">
        <v>4</v>
      </c>
      <c r="B190" s="69" t="s">
        <v>251</v>
      </c>
      <c r="C190" s="69"/>
      <c r="D190" s="69"/>
      <c r="E190" s="69"/>
    </row>
    <row r="191" spans="1:5">
      <c r="A191" s="70" t="s">
        <v>252</v>
      </c>
      <c r="B191" s="71"/>
      <c r="C191" s="72" t="s">
        <v>22</v>
      </c>
      <c r="D191" s="73"/>
      <c r="E191" s="73"/>
    </row>
    <row r="192" spans="1:5">
      <c r="A192" s="39" t="s">
        <v>3</v>
      </c>
      <c r="B192" s="35">
        <v>5</v>
      </c>
      <c r="C192" s="36" t="s">
        <v>6</v>
      </c>
      <c r="D192" s="37">
        <v>1428</v>
      </c>
      <c r="E192" s="38" t="s">
        <v>5</v>
      </c>
    </row>
    <row r="193" spans="1:5">
      <c r="A193" s="39" t="s">
        <v>2</v>
      </c>
      <c r="B193" s="38" t="s">
        <v>249</v>
      </c>
      <c r="C193" s="38"/>
      <c r="D193" s="38"/>
      <c r="E193" s="38"/>
    </row>
    <row r="194" spans="1:5">
      <c r="A194" s="39" t="s">
        <v>1</v>
      </c>
      <c r="B194" s="38" t="s">
        <v>250</v>
      </c>
      <c r="C194" s="38"/>
      <c r="D194" s="38"/>
      <c r="E194" s="38"/>
    </row>
    <row r="195" spans="1:5" ht="25.5" customHeight="1">
      <c r="A195" s="39" t="s">
        <v>4</v>
      </c>
      <c r="B195" s="69" t="s">
        <v>251</v>
      </c>
      <c r="C195" s="69"/>
      <c r="D195" s="69"/>
      <c r="E195" s="69"/>
    </row>
    <row r="196" spans="1:5">
      <c r="A196" s="70" t="s">
        <v>253</v>
      </c>
      <c r="B196" s="71"/>
      <c r="C196" s="72" t="s">
        <v>248</v>
      </c>
      <c r="D196" s="73"/>
      <c r="E196" s="73"/>
    </row>
    <row r="197" spans="1:5">
      <c r="A197" s="39" t="s">
        <v>3</v>
      </c>
      <c r="B197" s="35">
        <v>5</v>
      </c>
      <c r="C197" s="36" t="s">
        <v>6</v>
      </c>
      <c r="D197" s="37">
        <v>1428</v>
      </c>
      <c r="E197" s="38" t="s">
        <v>5</v>
      </c>
    </row>
    <row r="198" spans="1:5">
      <c r="A198" s="39" t="s">
        <v>2</v>
      </c>
      <c r="B198" s="38" t="s">
        <v>249</v>
      </c>
      <c r="C198" s="38"/>
      <c r="D198" s="38"/>
      <c r="E198" s="38"/>
    </row>
    <row r="199" spans="1:5">
      <c r="A199" s="39" t="s">
        <v>1</v>
      </c>
      <c r="B199" s="38" t="s">
        <v>250</v>
      </c>
      <c r="C199" s="38"/>
      <c r="D199" s="38"/>
      <c r="E199" s="38"/>
    </row>
    <row r="200" spans="1:5" ht="30.75" customHeight="1">
      <c r="A200" s="39" t="s">
        <v>4</v>
      </c>
      <c r="B200" s="69" t="s">
        <v>251</v>
      </c>
      <c r="C200" s="69"/>
      <c r="D200" s="69"/>
      <c r="E200" s="69"/>
    </row>
    <row r="201" spans="1:5">
      <c r="A201" s="70" t="s">
        <v>254</v>
      </c>
      <c r="B201" s="71"/>
      <c r="C201" s="72" t="s">
        <v>248</v>
      </c>
      <c r="D201" s="73"/>
      <c r="E201" s="73"/>
    </row>
    <row r="202" spans="1:5">
      <c r="A202" s="39" t="s">
        <v>3</v>
      </c>
      <c r="B202" s="35">
        <v>5</v>
      </c>
      <c r="C202" s="36" t="s">
        <v>6</v>
      </c>
      <c r="D202" s="37">
        <v>1428</v>
      </c>
      <c r="E202" s="38" t="s">
        <v>5</v>
      </c>
    </row>
    <row r="203" spans="1:5">
      <c r="A203" s="39" t="s">
        <v>2</v>
      </c>
      <c r="B203" s="38" t="s">
        <v>249</v>
      </c>
      <c r="C203" s="38"/>
      <c r="D203" s="38"/>
      <c r="E203" s="38"/>
    </row>
    <row r="204" spans="1:5">
      <c r="A204" s="39" t="s">
        <v>1</v>
      </c>
      <c r="B204" s="38" t="s">
        <v>250</v>
      </c>
      <c r="C204" s="38"/>
      <c r="D204" s="38"/>
      <c r="E204" s="38"/>
    </row>
    <row r="205" spans="1:5" ht="27.75" customHeight="1">
      <c r="A205" s="39" t="s">
        <v>4</v>
      </c>
      <c r="B205" s="69" t="s">
        <v>251</v>
      </c>
      <c r="C205" s="69"/>
      <c r="D205" s="69"/>
      <c r="E205" s="69"/>
    </row>
    <row r="206" spans="1:5">
      <c r="A206" s="70" t="s">
        <v>59</v>
      </c>
      <c r="B206" s="71"/>
      <c r="C206" s="72" t="s">
        <v>60</v>
      </c>
      <c r="D206" s="73"/>
      <c r="E206" s="73"/>
    </row>
    <row r="207" spans="1:5">
      <c r="A207" s="39" t="s">
        <v>3</v>
      </c>
      <c r="B207" s="35">
        <v>5</v>
      </c>
      <c r="C207" s="36" t="s">
        <v>6</v>
      </c>
      <c r="D207" s="37">
        <v>1140</v>
      </c>
      <c r="E207" s="38" t="s">
        <v>5</v>
      </c>
    </row>
    <row r="208" spans="1:5">
      <c r="A208" s="39" t="s">
        <v>2</v>
      </c>
      <c r="B208" s="38" t="s">
        <v>249</v>
      </c>
      <c r="C208" s="38"/>
      <c r="D208" s="38"/>
      <c r="E208" s="38"/>
    </row>
    <row r="209" spans="1:5">
      <c r="A209" s="39" t="s">
        <v>1</v>
      </c>
      <c r="B209" s="38" t="s">
        <v>250</v>
      </c>
      <c r="C209" s="38"/>
      <c r="D209" s="38"/>
      <c r="E209" s="38"/>
    </row>
    <row r="210" spans="1:5" ht="24.75" customHeight="1">
      <c r="A210" s="39" t="s">
        <v>4</v>
      </c>
      <c r="B210" s="69" t="s">
        <v>255</v>
      </c>
      <c r="C210" s="69"/>
      <c r="D210" s="69"/>
      <c r="E210" s="69"/>
    </row>
    <row r="211" spans="1:5">
      <c r="A211" s="28" t="s">
        <v>256</v>
      </c>
      <c r="B211" s="29" t="s">
        <v>177</v>
      </c>
      <c r="C211" s="30" t="s">
        <v>9</v>
      </c>
      <c r="D211" s="31" t="s">
        <v>0</v>
      </c>
      <c r="E211" s="32">
        <f>D213</f>
        <v>1191</v>
      </c>
    </row>
    <row r="212" spans="1:5">
      <c r="A212" s="70" t="s">
        <v>144</v>
      </c>
      <c r="B212" s="71"/>
      <c r="C212" s="72" t="s">
        <v>145</v>
      </c>
      <c r="D212" s="73"/>
      <c r="E212" s="73"/>
    </row>
    <row r="213" spans="1:5">
      <c r="A213" s="39" t="s">
        <v>3</v>
      </c>
      <c r="B213" s="35">
        <v>1.5</v>
      </c>
      <c r="C213" s="36" t="s">
        <v>6</v>
      </c>
      <c r="D213" s="37">
        <v>1191</v>
      </c>
      <c r="E213" s="38" t="s">
        <v>7</v>
      </c>
    </row>
    <row r="214" spans="1:5">
      <c r="A214" s="39" t="s">
        <v>2</v>
      </c>
      <c r="B214" s="38" t="s">
        <v>257</v>
      </c>
      <c r="C214" s="38"/>
      <c r="D214" s="38"/>
      <c r="E214" s="38"/>
    </row>
    <row r="215" spans="1:5">
      <c r="A215" s="39" t="s">
        <v>1</v>
      </c>
      <c r="B215" s="38" t="s">
        <v>27</v>
      </c>
      <c r="C215" s="38"/>
      <c r="D215" s="38"/>
      <c r="E215" s="38"/>
    </row>
    <row r="216" spans="1:5">
      <c r="A216" s="39" t="s">
        <v>4</v>
      </c>
      <c r="B216" s="69" t="s">
        <v>258</v>
      </c>
      <c r="C216" s="69"/>
      <c r="D216" s="69"/>
      <c r="E216" s="69"/>
    </row>
    <row r="217" spans="1:5">
      <c r="A217" s="28" t="s">
        <v>259</v>
      </c>
      <c r="B217" s="29" t="s">
        <v>90</v>
      </c>
      <c r="C217" s="30" t="s">
        <v>8</v>
      </c>
      <c r="D217" s="31" t="s">
        <v>0</v>
      </c>
      <c r="E217" s="32">
        <f>D219+D224</f>
        <v>285.60000000000002</v>
      </c>
    </row>
    <row r="218" spans="1:5">
      <c r="A218" s="70" t="s">
        <v>119</v>
      </c>
      <c r="B218" s="71"/>
      <c r="C218" s="72" t="s">
        <v>22</v>
      </c>
      <c r="D218" s="73"/>
      <c r="E218" s="73"/>
    </row>
    <row r="219" spans="1:5">
      <c r="A219" s="39" t="s">
        <v>3</v>
      </c>
      <c r="B219" s="35">
        <v>0.5</v>
      </c>
      <c r="C219" s="36" t="s">
        <v>6</v>
      </c>
      <c r="D219" s="37">
        <v>142.80000000000001</v>
      </c>
      <c r="E219" s="38" t="s">
        <v>5</v>
      </c>
    </row>
    <row r="220" spans="1:5">
      <c r="A220" s="39" t="s">
        <v>2</v>
      </c>
      <c r="B220" s="38" t="s">
        <v>260</v>
      </c>
      <c r="C220" s="38"/>
      <c r="D220" s="38"/>
      <c r="E220" s="38"/>
    </row>
    <row r="221" spans="1:5">
      <c r="A221" s="39" t="s">
        <v>1</v>
      </c>
      <c r="B221" s="38" t="s">
        <v>261</v>
      </c>
      <c r="C221" s="38"/>
      <c r="D221" s="38"/>
      <c r="E221" s="38"/>
    </row>
    <row r="222" spans="1:5" ht="34.5" customHeight="1">
      <c r="A222" s="39" t="s">
        <v>4</v>
      </c>
      <c r="B222" s="69" t="s">
        <v>262</v>
      </c>
      <c r="C222" s="69"/>
      <c r="D222" s="69"/>
      <c r="E222" s="69"/>
    </row>
    <row r="223" spans="1:5">
      <c r="A223" s="70" t="s">
        <v>48</v>
      </c>
      <c r="B223" s="71"/>
      <c r="C223" s="72" t="s">
        <v>22</v>
      </c>
      <c r="D223" s="73"/>
      <c r="E223" s="73"/>
    </row>
    <row r="224" spans="1:5">
      <c r="A224" s="39" t="s">
        <v>3</v>
      </c>
      <c r="B224" s="35">
        <v>0.5</v>
      </c>
      <c r="C224" s="36" t="s">
        <v>6</v>
      </c>
      <c r="D224" s="37">
        <v>142.80000000000001</v>
      </c>
      <c r="E224" s="38" t="s">
        <v>5</v>
      </c>
    </row>
    <row r="225" spans="1:5">
      <c r="A225" s="39" t="s">
        <v>2</v>
      </c>
      <c r="B225" s="38" t="s">
        <v>260</v>
      </c>
      <c r="C225" s="38"/>
      <c r="D225" s="38"/>
      <c r="E225" s="38"/>
    </row>
    <row r="226" spans="1:5">
      <c r="A226" s="39" t="s">
        <v>1</v>
      </c>
      <c r="B226" s="38" t="s">
        <v>261</v>
      </c>
      <c r="C226" s="38"/>
      <c r="D226" s="38"/>
      <c r="E226" s="38"/>
    </row>
    <row r="227" spans="1:5" ht="15" customHeight="1">
      <c r="A227" s="39" t="s">
        <v>4</v>
      </c>
      <c r="B227" s="69" t="s">
        <v>262</v>
      </c>
      <c r="C227" s="69"/>
      <c r="D227" s="69"/>
      <c r="E227" s="69"/>
    </row>
    <row r="228" spans="1:5">
      <c r="A228" s="28" t="s">
        <v>263</v>
      </c>
      <c r="B228" s="29" t="s">
        <v>265</v>
      </c>
      <c r="C228" s="30" t="s">
        <v>8</v>
      </c>
      <c r="D228" s="31" t="s">
        <v>0</v>
      </c>
      <c r="E228" s="32">
        <f>D230+D235</f>
        <v>4587</v>
      </c>
    </row>
    <row r="229" spans="1:5">
      <c r="A229" s="70" t="s">
        <v>264</v>
      </c>
      <c r="B229" s="71"/>
      <c r="C229" s="72" t="s">
        <v>22</v>
      </c>
      <c r="D229" s="73"/>
      <c r="E229" s="73"/>
    </row>
    <row r="230" spans="1:5">
      <c r="A230" s="39" t="s">
        <v>3</v>
      </c>
      <c r="B230" s="35">
        <v>5.5</v>
      </c>
      <c r="C230" s="36" t="s">
        <v>6</v>
      </c>
      <c r="D230" s="37">
        <v>2293.5</v>
      </c>
      <c r="E230" s="38" t="s">
        <v>83</v>
      </c>
    </row>
    <row r="231" spans="1:5">
      <c r="A231" s="39" t="s">
        <v>2</v>
      </c>
      <c r="B231" s="38" t="s">
        <v>266</v>
      </c>
      <c r="C231" s="38"/>
      <c r="D231" s="38"/>
      <c r="E231" s="38"/>
    </row>
    <row r="232" spans="1:5">
      <c r="A232" s="39" t="s">
        <v>1</v>
      </c>
      <c r="B232" s="38" t="s">
        <v>267</v>
      </c>
      <c r="C232" s="38"/>
      <c r="D232" s="38"/>
      <c r="E232" s="38"/>
    </row>
    <row r="233" spans="1:5">
      <c r="A233" s="39" t="s">
        <v>4</v>
      </c>
      <c r="B233" s="69" t="s">
        <v>268</v>
      </c>
      <c r="C233" s="69"/>
      <c r="D233" s="69"/>
      <c r="E233" s="69"/>
    </row>
    <row r="234" spans="1:5">
      <c r="A234" s="70" t="s">
        <v>269</v>
      </c>
      <c r="B234" s="71"/>
      <c r="C234" s="72" t="s">
        <v>22</v>
      </c>
      <c r="D234" s="73"/>
      <c r="E234" s="73"/>
    </row>
    <row r="235" spans="1:5">
      <c r="A235" s="39" t="s">
        <v>3</v>
      </c>
      <c r="B235" s="35">
        <v>5.5</v>
      </c>
      <c r="C235" s="36" t="s">
        <v>6</v>
      </c>
      <c r="D235" s="37">
        <v>2293.5</v>
      </c>
      <c r="E235" s="38" t="s">
        <v>83</v>
      </c>
    </row>
    <row r="236" spans="1:5">
      <c r="A236" s="39" t="s">
        <v>2</v>
      </c>
      <c r="B236" s="38" t="s">
        <v>266</v>
      </c>
      <c r="C236" s="38"/>
      <c r="D236" s="38"/>
      <c r="E236" s="38"/>
    </row>
    <row r="237" spans="1:5">
      <c r="A237" s="39" t="s">
        <v>1</v>
      </c>
      <c r="B237" s="38" t="s">
        <v>267</v>
      </c>
      <c r="C237" s="38"/>
      <c r="D237" s="38"/>
      <c r="E237" s="38"/>
    </row>
    <row r="238" spans="1:5" ht="15" customHeight="1">
      <c r="A238" s="39" t="s">
        <v>4</v>
      </c>
      <c r="B238" s="69" t="s">
        <v>268</v>
      </c>
      <c r="C238" s="69"/>
      <c r="D238" s="69"/>
      <c r="E238" s="69"/>
    </row>
    <row r="239" spans="1:5" ht="15" customHeight="1">
      <c r="A239" s="52" t="s">
        <v>10</v>
      </c>
      <c r="B239" s="53"/>
      <c r="C239" s="47" t="s">
        <v>11</v>
      </c>
      <c r="D239" s="47"/>
      <c r="E239" s="19">
        <v>137</v>
      </c>
    </row>
    <row r="240" spans="1:5" ht="15" customHeight="1">
      <c r="A240" s="54"/>
      <c r="B240" s="55"/>
      <c r="C240" s="47" t="s">
        <v>12</v>
      </c>
      <c r="D240" s="47"/>
      <c r="E240" s="20">
        <v>34</v>
      </c>
    </row>
    <row r="241" spans="1:5" s="5" customFormat="1" ht="15" customHeight="1">
      <c r="A241" s="54"/>
      <c r="B241" s="55"/>
      <c r="C241" s="47" t="s">
        <v>13</v>
      </c>
      <c r="D241" s="47"/>
      <c r="E241" s="20">
        <v>22</v>
      </c>
    </row>
    <row r="242" spans="1:5" s="5" customFormat="1" ht="15" customHeight="1">
      <c r="A242" s="56"/>
      <c r="B242" s="57"/>
      <c r="C242" s="46" t="s">
        <v>21</v>
      </c>
      <c r="D242" s="47"/>
      <c r="E242" s="21">
        <v>45648.3</v>
      </c>
    </row>
    <row r="243" spans="1:5" s="5" customFormat="1">
      <c r="A243" s="48" t="s">
        <v>14</v>
      </c>
      <c r="B243" s="49"/>
      <c r="C243" s="40" t="s">
        <v>15</v>
      </c>
      <c r="D243" s="40" t="s">
        <v>16</v>
      </c>
      <c r="E243" s="22" t="s">
        <v>17</v>
      </c>
    </row>
    <row r="244" spans="1:5" s="5" customFormat="1">
      <c r="A244" s="50" t="s">
        <v>174</v>
      </c>
      <c r="B244" s="51"/>
      <c r="C244" s="7" t="s">
        <v>22</v>
      </c>
      <c r="D244" s="8">
        <v>5.5</v>
      </c>
      <c r="E244" s="23">
        <v>1899.3</v>
      </c>
    </row>
    <row r="245" spans="1:5" s="5" customFormat="1">
      <c r="A245" s="50" t="s">
        <v>254</v>
      </c>
      <c r="B245" s="51"/>
      <c r="C245" s="17" t="s">
        <v>22</v>
      </c>
      <c r="D245" s="8">
        <v>5</v>
      </c>
      <c r="E245" s="23">
        <v>1428</v>
      </c>
    </row>
    <row r="246" spans="1:5" s="5" customFormat="1">
      <c r="A246" s="50" t="s">
        <v>201</v>
      </c>
      <c r="B246" s="51"/>
      <c r="C246" s="7" t="s">
        <v>22</v>
      </c>
      <c r="D246" s="8">
        <v>4</v>
      </c>
      <c r="E246" s="23">
        <v>1142.4000000000001</v>
      </c>
    </row>
    <row r="247" spans="1:5" s="5" customFormat="1">
      <c r="A247" s="50" t="s">
        <v>247</v>
      </c>
      <c r="B247" s="51"/>
      <c r="C247" s="7" t="s">
        <v>248</v>
      </c>
      <c r="D247" s="8">
        <v>5</v>
      </c>
      <c r="E247" s="23">
        <v>1428</v>
      </c>
    </row>
    <row r="248" spans="1:5" s="5" customFormat="1">
      <c r="A248" s="50" t="s">
        <v>200</v>
      </c>
      <c r="B248" s="51"/>
      <c r="C248" s="7" t="s">
        <v>22</v>
      </c>
      <c r="D248" s="8">
        <v>4</v>
      </c>
      <c r="E248" s="23">
        <v>1142.4000000000001</v>
      </c>
    </row>
    <row r="249" spans="1:5" s="5" customFormat="1">
      <c r="A249" s="50" t="s">
        <v>234</v>
      </c>
      <c r="B249" s="51"/>
      <c r="C249" s="7" t="s">
        <v>19</v>
      </c>
      <c r="D249" s="8">
        <v>5</v>
      </c>
      <c r="E249" s="23">
        <v>1140</v>
      </c>
    </row>
    <row r="250" spans="1:5" s="5" customFormat="1">
      <c r="A250" s="50" t="s">
        <v>197</v>
      </c>
      <c r="B250" s="51"/>
      <c r="C250" s="7" t="s">
        <v>22</v>
      </c>
      <c r="D250" s="8">
        <v>4</v>
      </c>
      <c r="E250" s="23">
        <v>1142.4000000000001</v>
      </c>
    </row>
    <row r="251" spans="1:5" s="5" customFormat="1">
      <c r="A251" s="50" t="s">
        <v>214</v>
      </c>
      <c r="B251" s="51"/>
      <c r="C251" s="7" t="s">
        <v>22</v>
      </c>
      <c r="D251" s="8">
        <v>5</v>
      </c>
      <c r="E251" s="23">
        <v>1428</v>
      </c>
    </row>
    <row r="252" spans="1:5" s="5" customFormat="1">
      <c r="A252" s="50" t="s">
        <v>170</v>
      </c>
      <c r="B252" s="51"/>
      <c r="C252" s="7" t="s">
        <v>22</v>
      </c>
      <c r="D252" s="8">
        <v>2.5</v>
      </c>
      <c r="E252" s="23">
        <v>1042.5</v>
      </c>
    </row>
    <row r="253" spans="1:5" s="5" customFormat="1">
      <c r="A253" s="50" t="s">
        <v>270</v>
      </c>
      <c r="B253" s="51"/>
      <c r="C253" s="7" t="s">
        <v>22</v>
      </c>
      <c r="D253" s="8">
        <v>5</v>
      </c>
      <c r="E253" s="23">
        <v>1428</v>
      </c>
    </row>
    <row r="254" spans="1:5" s="5" customFormat="1">
      <c r="A254" s="50" t="s">
        <v>215</v>
      </c>
      <c r="B254" s="51"/>
      <c r="C254" s="7" t="s">
        <v>19</v>
      </c>
      <c r="D254" s="8">
        <v>5</v>
      </c>
      <c r="E254" s="23">
        <v>1140</v>
      </c>
    </row>
    <row r="255" spans="1:5" s="5" customFormat="1">
      <c r="A255" s="50" t="s">
        <v>185</v>
      </c>
      <c r="B255" s="51"/>
      <c r="C255" s="7" t="s">
        <v>22</v>
      </c>
      <c r="D255" s="8">
        <v>1.5</v>
      </c>
      <c r="E255" s="23">
        <v>625.5</v>
      </c>
    </row>
    <row r="256" spans="1:5" s="5" customFormat="1">
      <c r="A256" s="50" t="s">
        <v>123</v>
      </c>
      <c r="B256" s="51"/>
      <c r="C256" s="7" t="s">
        <v>19</v>
      </c>
      <c r="D256" s="8">
        <v>4</v>
      </c>
      <c r="E256" s="23">
        <v>912</v>
      </c>
    </row>
    <row r="257" spans="1:5" s="5" customFormat="1">
      <c r="A257" s="50" t="s">
        <v>91</v>
      </c>
      <c r="B257" s="51"/>
      <c r="C257" s="7" t="s">
        <v>22</v>
      </c>
      <c r="D257" s="8">
        <v>4</v>
      </c>
      <c r="E257" s="23">
        <v>1915</v>
      </c>
    </row>
    <row r="258" spans="1:5" s="5" customFormat="1">
      <c r="A258" s="50" t="s">
        <v>210</v>
      </c>
      <c r="B258" s="51"/>
      <c r="C258" s="17" t="s">
        <v>22</v>
      </c>
      <c r="D258" s="8">
        <v>4</v>
      </c>
      <c r="E258" s="23">
        <v>1668</v>
      </c>
    </row>
    <row r="259" spans="1:5" s="5" customFormat="1">
      <c r="A259" s="50" t="s">
        <v>144</v>
      </c>
      <c r="B259" s="51"/>
      <c r="C259" s="7" t="s">
        <v>145</v>
      </c>
      <c r="D259" s="8">
        <v>1.5</v>
      </c>
      <c r="E259" s="23">
        <v>1191</v>
      </c>
    </row>
    <row r="260" spans="1:5" s="5" customFormat="1">
      <c r="A260" s="50" t="s">
        <v>252</v>
      </c>
      <c r="B260" s="51"/>
      <c r="C260" s="7" t="s">
        <v>22</v>
      </c>
      <c r="D260" s="8">
        <v>5</v>
      </c>
      <c r="E260" s="23">
        <v>1428</v>
      </c>
    </row>
    <row r="261" spans="1:5" s="5" customFormat="1">
      <c r="A261" s="50" t="s">
        <v>253</v>
      </c>
      <c r="B261" s="51"/>
      <c r="C261" s="7" t="s">
        <v>22</v>
      </c>
      <c r="D261" s="8">
        <v>5</v>
      </c>
      <c r="E261" s="23">
        <v>1428</v>
      </c>
    </row>
    <row r="262" spans="1:5" s="5" customFormat="1">
      <c r="A262" s="50" t="s">
        <v>264</v>
      </c>
      <c r="B262" s="51"/>
      <c r="C262" s="7" t="s">
        <v>22</v>
      </c>
      <c r="D262" s="8">
        <v>5.5</v>
      </c>
      <c r="E262" s="23">
        <v>2293.5</v>
      </c>
    </row>
    <row r="263" spans="1:5" s="5" customFormat="1">
      <c r="A263" s="50" t="s">
        <v>193</v>
      </c>
      <c r="B263" s="51"/>
      <c r="C263" s="7" t="s">
        <v>22</v>
      </c>
      <c r="D263" s="8">
        <v>4</v>
      </c>
      <c r="E263" s="23">
        <v>1142.4000000000001</v>
      </c>
    </row>
    <row r="264" spans="1:5" s="5" customFormat="1">
      <c r="A264" s="50" t="s">
        <v>119</v>
      </c>
      <c r="B264" s="51"/>
      <c r="C264" s="7" t="s">
        <v>22</v>
      </c>
      <c r="D264" s="8">
        <v>0.5</v>
      </c>
      <c r="E264" s="23">
        <v>142.80000000000001</v>
      </c>
    </row>
    <row r="265" spans="1:5" s="5" customFormat="1">
      <c r="A265" s="50" t="s">
        <v>212</v>
      </c>
      <c r="B265" s="51"/>
      <c r="C265" s="7" t="s">
        <v>22</v>
      </c>
      <c r="D265" s="8">
        <v>5</v>
      </c>
      <c r="E265" s="23">
        <v>1428</v>
      </c>
    </row>
    <row r="266" spans="1:5" s="5" customFormat="1">
      <c r="A266" s="50" t="s">
        <v>48</v>
      </c>
      <c r="B266" s="51"/>
      <c r="C266" s="7" t="s">
        <v>22</v>
      </c>
      <c r="D266" s="8">
        <v>0.5</v>
      </c>
      <c r="E266" s="23">
        <v>142.80000000000001</v>
      </c>
    </row>
    <row r="267" spans="1:5" s="5" customFormat="1">
      <c r="A267" s="50" t="s">
        <v>178</v>
      </c>
      <c r="B267" s="51"/>
      <c r="C267" s="7" t="s">
        <v>22</v>
      </c>
      <c r="D267" s="8">
        <v>4.5</v>
      </c>
      <c r="E267" s="23">
        <v>1482.3</v>
      </c>
    </row>
    <row r="268" spans="1:5" s="5" customFormat="1">
      <c r="A268" s="50" t="s">
        <v>242</v>
      </c>
      <c r="B268" s="51"/>
      <c r="C268" s="7" t="s">
        <v>243</v>
      </c>
      <c r="D268" s="8">
        <v>1.5</v>
      </c>
      <c r="E268" s="23">
        <v>763.5</v>
      </c>
    </row>
    <row r="269" spans="1:5" s="5" customFormat="1">
      <c r="A269" s="50" t="s">
        <v>67</v>
      </c>
      <c r="B269" s="51"/>
      <c r="C269" s="7" t="s">
        <v>68</v>
      </c>
      <c r="D269" s="8">
        <v>4</v>
      </c>
      <c r="E269" s="23">
        <v>912</v>
      </c>
    </row>
    <row r="270" spans="1:5" s="5" customFormat="1">
      <c r="A270" s="50" t="s">
        <v>59</v>
      </c>
      <c r="B270" s="51"/>
      <c r="C270" s="7" t="s">
        <v>60</v>
      </c>
      <c r="D270" s="8">
        <v>5</v>
      </c>
      <c r="E270" s="23">
        <v>1140</v>
      </c>
    </row>
    <row r="271" spans="1:5" s="5" customFormat="1">
      <c r="A271" s="50" t="s">
        <v>161</v>
      </c>
      <c r="B271" s="51"/>
      <c r="C271" s="7" t="s">
        <v>22</v>
      </c>
      <c r="D271" s="8">
        <v>3.5</v>
      </c>
      <c r="E271" s="23">
        <v>1459.5</v>
      </c>
    </row>
    <row r="272" spans="1:5" s="5" customFormat="1">
      <c r="A272" s="50" t="s">
        <v>229</v>
      </c>
      <c r="B272" s="51"/>
      <c r="C272" s="7" t="s">
        <v>22</v>
      </c>
      <c r="D272" s="8">
        <v>5</v>
      </c>
      <c r="E272" s="23">
        <v>1428</v>
      </c>
    </row>
    <row r="273" spans="1:5" s="5" customFormat="1">
      <c r="A273" s="50" t="s">
        <v>223</v>
      </c>
      <c r="B273" s="51"/>
      <c r="C273" s="7" t="s">
        <v>22</v>
      </c>
      <c r="D273" s="8">
        <v>5</v>
      </c>
      <c r="E273" s="23">
        <v>1428</v>
      </c>
    </row>
    <row r="274" spans="1:5" s="5" customFormat="1">
      <c r="A274" s="50" t="s">
        <v>219</v>
      </c>
      <c r="B274" s="51"/>
      <c r="C274" s="7" t="s">
        <v>22</v>
      </c>
      <c r="D274" s="8">
        <v>5</v>
      </c>
      <c r="E274" s="23">
        <v>1428</v>
      </c>
    </row>
    <row r="275" spans="1:5" s="5" customFormat="1">
      <c r="A275" s="50" t="s">
        <v>269</v>
      </c>
      <c r="B275" s="51"/>
      <c r="C275" s="7" t="s">
        <v>22</v>
      </c>
      <c r="D275" s="8">
        <v>5.5</v>
      </c>
      <c r="E275" s="23">
        <v>2293.5</v>
      </c>
    </row>
    <row r="276" spans="1:5" s="5" customFormat="1">
      <c r="A276" s="50" t="s">
        <v>151</v>
      </c>
      <c r="B276" s="51"/>
      <c r="C276" s="7" t="s">
        <v>88</v>
      </c>
      <c r="D276" s="8">
        <v>3.5</v>
      </c>
      <c r="E276" s="23">
        <v>1459.5</v>
      </c>
    </row>
    <row r="277" spans="1:5" s="5" customFormat="1">
      <c r="A277" s="50" t="s">
        <v>126</v>
      </c>
      <c r="B277" s="51"/>
      <c r="C277" s="7" t="s">
        <v>145</v>
      </c>
      <c r="D277" s="8">
        <v>4</v>
      </c>
      <c r="E277" s="23">
        <v>3176</v>
      </c>
    </row>
    <row r="278" spans="1:5" s="5" customFormat="1">
      <c r="A278" s="63" t="s">
        <v>18</v>
      </c>
      <c r="B278" s="64"/>
      <c r="C278" s="64"/>
      <c r="D278" s="6">
        <f>SUM(D244:D277)</f>
        <v>137</v>
      </c>
      <c r="E278" s="24">
        <f>SUM(E244:E277)</f>
        <v>45648.3</v>
      </c>
    </row>
    <row r="279" spans="1:5" s="5" customFormat="1">
      <c r="A279" s="62" t="s">
        <v>25</v>
      </c>
      <c r="B279" s="62"/>
      <c r="C279" s="62"/>
      <c r="D279" s="62"/>
      <c r="E279" s="62"/>
    </row>
    <row r="280" spans="1:5" s="5" customFormat="1">
      <c r="A280" s="3"/>
      <c r="B280" s="3"/>
      <c r="C280" s="3"/>
      <c r="D280" s="3"/>
      <c r="E280" s="9"/>
    </row>
  </sheetData>
  <sheetProtection password="C76B" sheet="1" objects="1" scenarios="1"/>
  <mergeCells count="172">
    <mergeCell ref="C201:E201"/>
    <mergeCell ref="B205:E205"/>
    <mergeCell ref="A206:B206"/>
    <mergeCell ref="C206:E206"/>
    <mergeCell ref="B210:E210"/>
    <mergeCell ref="A218:B218"/>
    <mergeCell ref="C218:E218"/>
    <mergeCell ref="B222:E222"/>
    <mergeCell ref="A270:B270"/>
    <mergeCell ref="A266:B266"/>
    <mergeCell ref="A267:B267"/>
    <mergeCell ref="A268:B268"/>
    <mergeCell ref="A269:B269"/>
    <mergeCell ref="A163:B163"/>
    <mergeCell ref="C163:E163"/>
    <mergeCell ref="B167:E167"/>
    <mergeCell ref="A174:B174"/>
    <mergeCell ref="C174:E174"/>
    <mergeCell ref="B178:E178"/>
    <mergeCell ref="A180:B180"/>
    <mergeCell ref="C180:E180"/>
    <mergeCell ref="B184:E184"/>
    <mergeCell ref="A142:B142"/>
    <mergeCell ref="C142:E142"/>
    <mergeCell ref="B146:E146"/>
    <mergeCell ref="A147:B147"/>
    <mergeCell ref="C147:E147"/>
    <mergeCell ref="B151:E151"/>
    <mergeCell ref="A158:B158"/>
    <mergeCell ref="C158:E158"/>
    <mergeCell ref="B162:E162"/>
    <mergeCell ref="A1:E1"/>
    <mergeCell ref="A3:B3"/>
    <mergeCell ref="C3:E3"/>
    <mergeCell ref="B7:E7"/>
    <mergeCell ref="A9:B9"/>
    <mergeCell ref="C9:E9"/>
    <mergeCell ref="A54:B54"/>
    <mergeCell ref="C54:E54"/>
    <mergeCell ref="B58:E58"/>
    <mergeCell ref="B25:E25"/>
    <mergeCell ref="A26:B26"/>
    <mergeCell ref="C26:E26"/>
    <mergeCell ref="B30:E30"/>
    <mergeCell ref="A32:B32"/>
    <mergeCell ref="C32:E32"/>
    <mergeCell ref="B13:E13"/>
    <mergeCell ref="A15:B15"/>
    <mergeCell ref="C15:E15"/>
    <mergeCell ref="B19:E19"/>
    <mergeCell ref="A21:B21"/>
    <mergeCell ref="C21:E21"/>
    <mergeCell ref="B47:E47"/>
    <mergeCell ref="A49:B49"/>
    <mergeCell ref="C49:E49"/>
    <mergeCell ref="B53:E53"/>
    <mergeCell ref="A59:B59"/>
    <mergeCell ref="C59:E59"/>
    <mergeCell ref="B36:E36"/>
    <mergeCell ref="A38:B38"/>
    <mergeCell ref="C38:E38"/>
    <mergeCell ref="B42:E42"/>
    <mergeCell ref="A43:B43"/>
    <mergeCell ref="C43:E43"/>
    <mergeCell ref="B74:E74"/>
    <mergeCell ref="A75:B75"/>
    <mergeCell ref="C75:E75"/>
    <mergeCell ref="B79:E79"/>
    <mergeCell ref="A81:B81"/>
    <mergeCell ref="C81:E81"/>
    <mergeCell ref="B63:E63"/>
    <mergeCell ref="A65:B65"/>
    <mergeCell ref="C65:E65"/>
    <mergeCell ref="B69:E69"/>
    <mergeCell ref="A70:B70"/>
    <mergeCell ref="C70:E70"/>
    <mergeCell ref="A98:B98"/>
    <mergeCell ref="C98:E98"/>
    <mergeCell ref="B102:E102"/>
    <mergeCell ref="A103:B103"/>
    <mergeCell ref="C103:E103"/>
    <mergeCell ref="B85:E85"/>
    <mergeCell ref="A87:B87"/>
    <mergeCell ref="C87:E87"/>
    <mergeCell ref="B97:E97"/>
    <mergeCell ref="A93:B93"/>
    <mergeCell ref="C93:E93"/>
    <mergeCell ref="B91:E91"/>
    <mergeCell ref="B140:E140"/>
    <mergeCell ref="A152:B152"/>
    <mergeCell ref="C152:E152"/>
    <mergeCell ref="B156:E156"/>
    <mergeCell ref="A168:B168"/>
    <mergeCell ref="C168:E168"/>
    <mergeCell ref="B107:E107"/>
    <mergeCell ref="A109:B109"/>
    <mergeCell ref="C109:E109"/>
    <mergeCell ref="B113:E113"/>
    <mergeCell ref="A136:B136"/>
    <mergeCell ref="C136:E136"/>
    <mergeCell ref="A114:B114"/>
    <mergeCell ref="C114:E114"/>
    <mergeCell ref="B118:E118"/>
    <mergeCell ref="A120:B120"/>
    <mergeCell ref="C120:E120"/>
    <mergeCell ref="B124:E124"/>
    <mergeCell ref="A131:B131"/>
    <mergeCell ref="C131:E131"/>
    <mergeCell ref="B135:E135"/>
    <mergeCell ref="A126:B126"/>
    <mergeCell ref="C126:E126"/>
    <mergeCell ref="B130:E130"/>
    <mergeCell ref="B227:E227"/>
    <mergeCell ref="A229:B229"/>
    <mergeCell ref="C229:E229"/>
    <mergeCell ref="B233:E233"/>
    <mergeCell ref="A234:B234"/>
    <mergeCell ref="C234:E234"/>
    <mergeCell ref="B172:E172"/>
    <mergeCell ref="A212:B212"/>
    <mergeCell ref="C212:E212"/>
    <mergeCell ref="B216:E216"/>
    <mergeCell ref="A223:B223"/>
    <mergeCell ref="C223:E223"/>
    <mergeCell ref="B200:E200"/>
    <mergeCell ref="A186:B186"/>
    <mergeCell ref="C186:E186"/>
    <mergeCell ref="B190:E190"/>
    <mergeCell ref="A191:B191"/>
    <mergeCell ref="C191:E191"/>
    <mergeCell ref="B195:E195"/>
    <mergeCell ref="A196:B196"/>
    <mergeCell ref="C196:E196"/>
    <mergeCell ref="A201:B201"/>
    <mergeCell ref="A243:B243"/>
    <mergeCell ref="A244:B244"/>
    <mergeCell ref="A245:B245"/>
    <mergeCell ref="A246:B246"/>
    <mergeCell ref="A247:B247"/>
    <mergeCell ref="A248:B248"/>
    <mergeCell ref="B238:E238"/>
    <mergeCell ref="A239:B242"/>
    <mergeCell ref="C239:D239"/>
    <mergeCell ref="C240:D240"/>
    <mergeCell ref="C241:D241"/>
    <mergeCell ref="C242:D242"/>
    <mergeCell ref="A255:B255"/>
    <mergeCell ref="A256:B256"/>
    <mergeCell ref="A257:B257"/>
    <mergeCell ref="A258:B258"/>
    <mergeCell ref="A259:B259"/>
    <mergeCell ref="A260:B260"/>
    <mergeCell ref="A249:B249"/>
    <mergeCell ref="A250:B250"/>
    <mergeCell ref="A251:B251"/>
    <mergeCell ref="A252:B252"/>
    <mergeCell ref="A253:B253"/>
    <mergeCell ref="A254:B254"/>
    <mergeCell ref="A277:B277"/>
    <mergeCell ref="A278:C278"/>
    <mergeCell ref="A279:E279"/>
    <mergeCell ref="A261:B261"/>
    <mergeCell ref="A262:B262"/>
    <mergeCell ref="A263:B263"/>
    <mergeCell ref="A264:B264"/>
    <mergeCell ref="A265:B265"/>
    <mergeCell ref="A276:B276"/>
    <mergeCell ref="A271:B271"/>
    <mergeCell ref="A272:B272"/>
    <mergeCell ref="A275:B275"/>
    <mergeCell ref="A273:B273"/>
    <mergeCell ref="A274:B274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</vt:lpstr>
      <vt:lpstr>FEV</vt:lpstr>
      <vt:lpstr>MAR</vt:lpstr>
      <vt:lpstr>ABR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2013-10-14T18:36:18Z</cp:lastPrinted>
  <dcterms:created xsi:type="dcterms:W3CDTF">2010-04-20T21:02:47Z</dcterms:created>
  <dcterms:modified xsi:type="dcterms:W3CDTF">2014-05-19T18:15:58Z</dcterms:modified>
</cp:coreProperties>
</file>