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 activeTab="7"/>
  </bookViews>
  <sheets>
    <sheet name="JAN" sheetId="1" r:id="rId1"/>
    <sheet name="FEV" sheetId="6" r:id="rId2"/>
    <sheet name="MAR" sheetId="7" r:id="rId3"/>
    <sheet name="ABRIL" sheetId="8" r:id="rId4"/>
    <sheet name="MAIO" sheetId="9" r:id="rId5"/>
    <sheet name="JUN" sheetId="10" r:id="rId6"/>
    <sheet name="JUL" sheetId="11" r:id="rId7"/>
    <sheet name="AGO" sheetId="12" r:id="rId8"/>
    <sheet name="Plan4" sheetId="5" r:id="rId9"/>
  </sheets>
  <calcPr calcId="125725"/>
</workbook>
</file>

<file path=xl/calcChain.xml><?xml version="1.0" encoding="utf-8"?>
<calcChain xmlns="http://schemas.openxmlformats.org/spreadsheetml/2006/main">
  <c r="E340" i="12"/>
  <c r="D340"/>
  <c r="E223" l="1"/>
  <c r="E200"/>
  <c r="E258"/>
  <c r="E252"/>
  <c r="E246"/>
  <c r="E240"/>
  <c r="E179"/>
  <c r="E162"/>
  <c r="E168"/>
  <c r="E156"/>
  <c r="E150"/>
  <c r="E144"/>
  <c r="E128"/>
  <c r="E112"/>
  <c r="E79"/>
  <c r="E73"/>
  <c r="E57"/>
  <c r="E51"/>
  <c r="E30"/>
  <c r="E24"/>
  <c r="E274" l="1"/>
  <c r="E229"/>
  <c r="E217"/>
  <c r="E211"/>
  <c r="E91"/>
  <c r="E85"/>
  <c r="E13"/>
  <c r="E2"/>
  <c r="E383" i="11"/>
  <c r="D383"/>
  <c r="E311"/>
  <c r="E305"/>
  <c r="E289"/>
  <c r="E273"/>
  <c r="E257"/>
  <c r="E236"/>
  <c r="E220"/>
  <c r="E214" l="1"/>
  <c r="E203"/>
  <c r="E197"/>
  <c r="E191"/>
  <c r="E180"/>
  <c r="E169"/>
  <c r="E153"/>
  <c r="E137" l="1"/>
  <c r="E105"/>
  <c r="E84"/>
  <c r="E78"/>
  <c r="E62" l="1"/>
  <c r="E24"/>
  <c r="E13"/>
  <c r="E2"/>
  <c r="E126" l="1"/>
  <c r="E51"/>
  <c r="E40"/>
  <c r="E190" i="10"/>
  <c r="D190"/>
  <c r="E148"/>
  <c r="E142"/>
  <c r="E131"/>
  <c r="E115"/>
  <c r="E99"/>
  <c r="E88"/>
  <c r="E67"/>
  <c r="E56"/>
  <c r="E45"/>
  <c r="E24"/>
  <c r="E8"/>
  <c r="E2" l="1"/>
  <c r="E178" i="9"/>
  <c r="E162"/>
  <c r="E151"/>
  <c r="E135"/>
  <c r="E119"/>
  <c r="E83"/>
  <c r="E62"/>
  <c r="E46"/>
  <c r="E40"/>
  <c r="E34"/>
  <c r="E23"/>
  <c r="E2"/>
  <c r="E232" l="1"/>
  <c r="E234" s="1"/>
  <c r="D232"/>
  <c r="E189"/>
  <c r="D203" i="8"/>
  <c r="E203"/>
  <c r="E205" s="1"/>
  <c r="E154"/>
  <c r="E148"/>
  <c r="E116"/>
  <c r="E110"/>
  <c r="E104"/>
  <c r="E93"/>
  <c r="E72"/>
  <c r="E56"/>
  <c r="E40"/>
  <c r="E13" l="1"/>
  <c r="E165"/>
  <c r="E132"/>
  <c r="E29"/>
  <c r="E2"/>
  <c r="E67" i="7"/>
  <c r="E143"/>
  <c r="E149"/>
  <c r="E155"/>
  <c r="E161"/>
  <c r="E167"/>
  <c r="E195"/>
  <c r="E179"/>
  <c r="E173"/>
  <c r="E127"/>
  <c r="E111"/>
  <c r="E95"/>
  <c r="E73"/>
  <c r="E56"/>
  <c r="E45"/>
  <c r="E34"/>
  <c r="E13"/>
  <c r="E2"/>
  <c r="E244" l="1"/>
  <c r="D244"/>
  <c r="E84"/>
  <c r="E77" i="6"/>
  <c r="E66"/>
  <c r="E50"/>
  <c r="E24" l="1"/>
  <c r="E2"/>
  <c r="E18"/>
  <c r="E14" i="1"/>
  <c r="D14"/>
  <c r="E116" i="6" l="1"/>
  <c r="D116"/>
  <c r="E88"/>
</calcChain>
</file>

<file path=xl/sharedStrings.xml><?xml version="1.0" encoding="utf-8"?>
<sst xmlns="http://schemas.openxmlformats.org/spreadsheetml/2006/main" count="3932" uniqueCount="681">
  <si>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</si>
  <si>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</si>
  <si>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</si>
  <si>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</si>
  <si>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</si>
  <si>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</si>
  <si>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</si>
  <si>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</si>
  <si>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</si>
  <si>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</si>
  <si>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</si>
  <si>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</si>
  <si>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</si>
  <si>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</si>
  <si>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</si>
  <si>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</si>
  <si>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</si>
  <si>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</si>
  <si>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</si>
  <si>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</si>
  <si>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VALOR TOTAL DIÁRIAS</t>
  </si>
  <si>
    <t>AUD. FISC. CONT. EXTERNO</t>
  </si>
  <si>
    <t>TABELA 26 - DIÁRIAS CONCEDIDAS NO MÊS</t>
  </si>
  <si>
    <t>FONTE: Diretoria de Administração e Finanças - DAF</t>
  </si>
  <si>
    <t>ALCIONEI VARGAS DE AGUIAR</t>
  </si>
  <si>
    <t>Viagem nº:   2</t>
  </si>
  <si>
    <t>Viagem nº:   3</t>
  </si>
  <si>
    <t>DIÁRIA(S):  25,0</t>
  </si>
  <si>
    <t>FUNCIONÁRIO(S):  05</t>
  </si>
  <si>
    <t>RICARDO DA COSTA MERTENS</t>
  </si>
  <si>
    <t>Viagem nº:    8</t>
  </si>
  <si>
    <t>Viagem nº:    10</t>
  </si>
  <si>
    <t>DIÁRIA(S):  3,0</t>
  </si>
  <si>
    <t>AUX. ATIV. ADM. CONT. EXT.</t>
  </si>
  <si>
    <t>ALYSSON MATTJE</t>
  </si>
  <si>
    <t>DIÁRIA(S):  6,0</t>
  </si>
  <si>
    <t>FUNCIONÁRIO(S):  03</t>
  </si>
  <si>
    <t>DIÁRIA(S):  9,0</t>
  </si>
  <si>
    <t>WILSON ROGÉRIO WAN DALL</t>
  </si>
  <si>
    <t>CONSELHEIRO</t>
  </si>
  <si>
    <t>WALLACE DA SILVA PEREIRA</t>
  </si>
  <si>
    <t>DIÁRIA(S):  1,5</t>
  </si>
  <si>
    <t>JOÃO CLÓVIS DA SILVA</t>
  </si>
  <si>
    <t>SIDNEI SILVA</t>
  </si>
  <si>
    <t>SÉRGIO LUIZ MARTINS</t>
  </si>
  <si>
    <t>BELO HORIZONTE/MB</t>
  </si>
  <si>
    <t>DIÁRIA(S):  15,0</t>
  </si>
  <si>
    <t>DIÁRIA(S):  5,0</t>
  </si>
  <si>
    <t>CELSO GUERINI</t>
  </si>
  <si>
    <t>SÃO BENTO DO SUL/SC</t>
  </si>
  <si>
    <t>PEDRO JORGE ROCHA DE OLIVEIRA</t>
  </si>
  <si>
    <t>MARIVALDA MAY MICHELS STEINER</t>
  </si>
  <si>
    <t>JAQUELINE MATTOS SILVA PEREIRA</t>
  </si>
  <si>
    <t>CLÁUDIO MARTINS NUNES</t>
  </si>
  <si>
    <t>JOÃO ROBERTO DE SOUSA FILHO</t>
  </si>
  <si>
    <t>IMBITUBA/SC</t>
  </si>
  <si>
    <t>CURITIBA/PR</t>
  </si>
  <si>
    <t>Viagem nº:   1</t>
  </si>
  <si>
    <t>15/01/2015 08:00 a 16/01/2015 12:00</t>
  </si>
  <si>
    <t>Representar o TCE/SC durante atos de posse da nova administração do TCE do Paraná.</t>
  </si>
  <si>
    <t>DAISON FABRÍCIO ZILLI</t>
  </si>
  <si>
    <t>10/02/2015 07:00 a 11/02/2015 21:00</t>
  </si>
  <si>
    <t>Inspecionar o Instituto de Previdência dos Servidores de São Bento do Sul, para fins de subsidiar a instrução do processo REP 08/00432916.</t>
  </si>
  <si>
    <t>CLÓVIS JOÃO DA SILVA</t>
  </si>
  <si>
    <t>Conduzir equipe técnica para inspecionar o Instituto de Previdência dos Servidores de São Bento do Sul, para fins de subsidiar a instrução do processo REP 08/00432916.</t>
  </si>
  <si>
    <t>WILSON ROGÉGIO WAN DALL</t>
  </si>
  <si>
    <t>09/02/2015 07:45 a 10/01/2015 14:00</t>
  </si>
  <si>
    <t>Representar o TCE/SC durante atos de posse da nova administração do TCE de Minas Gerais.</t>
  </si>
  <si>
    <t>Viagem nº:    4</t>
  </si>
  <si>
    <t>23/02/2015 08:00 a 27/02/2015 20:30</t>
  </si>
  <si>
    <t>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</si>
  <si>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LUIÍZ CÉSAR DUARTE FORTUNATO</t>
  </si>
  <si>
    <t>Conduzir equipe técnica para auditar a empresa estatal estadual SC PARPORTO no tocante a aspectos da concessão ou da delegação informal e a adequação do marco regulatório do setor portuário, além da gestão do negócio, além do funcionamento operacional, financeiro e adaministrativo entre 2013 e 2014, pregões e outras licitações, inversões financeiras realizadas, questões patrimoniais e ações trabalhistas.</t>
  </si>
  <si>
    <t>Viagem nº:    5</t>
  </si>
  <si>
    <t>23/02/2015 07:00 a 27/02/2015 20:00</t>
  </si>
  <si>
    <t>PIRATUBA e VIDEIRA/SC</t>
  </si>
  <si>
    <t>Auditar o DEINFRA, com verificação das condições de trafegabilidade e segurança (defensas metálicas, barreiras de concreto, sinalização vertical e horizontal, etc. nas rodovias SC 120, 459, 135, 453 e 150.</t>
  </si>
  <si>
    <t>Conduzir equipe técnica para auditar o DEINFRA, com verificação das condições de trafegabilidade e segurança (defensas metálicas, barreiras de concreto, sinalização vertical e horizontal, etc. nas rodovias SC 120, 459, 135, 453 e 150.</t>
  </si>
  <si>
    <t>HAMILTON DE SOUZ MACHADO</t>
  </si>
  <si>
    <t>23/02/2015 07:00 a 25/02/2015 20:00</t>
  </si>
  <si>
    <t>URUSSANGA/SC</t>
  </si>
  <si>
    <t>Inspecionar e avaliar imóveis adquiridos pela municipalidade e doados ao TJSC, para fins de edificação do novo fórum da comarca, em instrução aos autos do processo REP 11/00115541.</t>
  </si>
  <si>
    <t>1º/03/2015 14:30 a 06/03/2015 00:05</t>
  </si>
  <si>
    <t>VITÓRIA/ES</t>
  </si>
  <si>
    <t>Participar da reunião presencial do Comitê de Obras Públicas e elaborar material técnico que irá estabelecer os procedimentos gerais aplicáveis ao controle externo de obras públicas, com a elaboração de manuais, divulgação e capacitação de procedimentos para auditorias de obras públicas, junto aos Tribunais de Contas e de Reunião do IBRAOP.</t>
  </si>
  <si>
    <t>Viagem nº:    11</t>
  </si>
  <si>
    <t>Participar da reunião presencial do Comitê de Obras Públicas para colaborar no projeto de Acompanhamento de Obras Públicas - Sistema Eletrônico, modelo de acompanhamento de obras públicas.</t>
  </si>
  <si>
    <t>02/03/2015 06:05 a 05/03/2015 00:30</t>
  </si>
  <si>
    <t>FONTE: Diretoria de Administração e Finanças - DAF &gt; DOTC-e nº 1667, 13/03/2015, pág. 9</t>
  </si>
  <si>
    <t>T O T A L*</t>
  </si>
  <si>
    <t>(*) De conformidade com o MEM DAF 2015.02.10-16, nos termos do deliberado em sessão administrativa do TCE (Proc. ADM 13/80454376), em 10/02/15, houve o pagamento de R$ 1.588,00 (um mil quinhentos e oitenta e oito reais), correspondentes a 02 (duas) diárias, em favor do Conselheiro ADIRCÉLIO DE MORAES FERREIRA JUNIOR, por participação no Semiário "Controle Externo, uma contribuição para a governança pública", em Brasília/DF, de 06 a 08/11/2013. Esta importância não está incluída no TOTAL de diárias demonstratadas na tabela acima.</t>
  </si>
  <si>
    <t>Viagem nº:  6</t>
  </si>
  <si>
    <t>DIÁRIA(S):  4,0</t>
  </si>
  <si>
    <t>ANTÔNIO CÉSAR MALICESKI</t>
  </si>
  <si>
    <t>04/03/2015 07:00 a 05/03/2015 20:00</t>
  </si>
  <si>
    <t>BLUMENAU/SC</t>
  </si>
  <si>
    <t>Inspecionar as obras realizadas por meio do Programa de Mobilidade Sustentável de Blumenau - co-financiada pelo BID.</t>
  </si>
  <si>
    <t>LUCIANA MARIA DE SOUZA</t>
  </si>
  <si>
    <t>FUNCIONÁRIO(S):  04</t>
  </si>
  <si>
    <t>DIÁRIA(S):  20,0</t>
  </si>
  <si>
    <t>02/03/2015 07:00 a 06/03/2015 21:00</t>
  </si>
  <si>
    <t>JOINVILLE/SC</t>
  </si>
  <si>
    <t>Conduzir equipe técnica para auditar atos de pessoal na Fundação Universidade de Santa Catarina - Centro de Ciências Tecnológicas/UDESC/CCT/JOINVILLE, referente ao período de 2014.</t>
  </si>
  <si>
    <t>MÁRCIA CHRISTINA MARTINS DA S. MAGALHÃES</t>
  </si>
  <si>
    <t>Auditar atos de pessoal na Fundação Universidade de Santa Catarina - Centro de Ciências Tecnológicas/UDESC/CCT/JOINVILLE, referente ao período de 2014.</t>
  </si>
  <si>
    <t>ALICILDO DOS PASSOS</t>
  </si>
  <si>
    <t>ALEXANDRE PEREIRA BASTOS</t>
  </si>
  <si>
    <t>Viagem nº:   7</t>
  </si>
  <si>
    <t>Viagem nº:    15</t>
  </si>
  <si>
    <t>DIÁRIA(S):  2,0</t>
  </si>
  <si>
    <t>CÉLIO MACIEL MACHADO</t>
  </si>
  <si>
    <t>09/03/2015 08:00 a 10/03/2015 19:00</t>
  </si>
  <si>
    <t>BALNEÁRIO CAMBORIÚ/SC</t>
  </si>
  <si>
    <t>Realizar o 2º monitoramento da auditoria operacional realizada no sistema de esgotamento sanitário de Balneário Camboriú.</t>
  </si>
  <si>
    <t>TRÍCIA MUNARI PEREIRA</t>
  </si>
  <si>
    <t>Viagem nº:    16</t>
  </si>
  <si>
    <t>12/03/2015 08:00 a 13/03/2015 19:00</t>
  </si>
  <si>
    <t>Viagem nº:    17</t>
  </si>
  <si>
    <t>16/03/2015 08:00 a 16/03/2015 19:20</t>
  </si>
  <si>
    <t>DIÁRIA(S):  1,0</t>
  </si>
  <si>
    <t>Viagem nº:   18</t>
  </si>
  <si>
    <t>DIÁRIA(S):  2,5</t>
  </si>
  <si>
    <t>ALDO HARTKE</t>
  </si>
  <si>
    <t>ENGENHEIRO</t>
  </si>
  <si>
    <t>10/03/2015 09:35 a 12/03/2015 19:06</t>
  </si>
  <si>
    <t>SÃO PAULO/SP</t>
  </si>
  <si>
    <t>Participar da 10ª Feira Internacional de Segurança, na Expo Center Norte do Anhembi em São Paulo.</t>
  </si>
  <si>
    <t>Viagem nº:   19</t>
  </si>
  <si>
    <t>LUIZ GONZAGA DE SOUZA</t>
  </si>
  <si>
    <t>09/03/2015 06:25 a 10/03/2015 11:08</t>
  </si>
  <si>
    <t>PORTO ALEGRE/RS</t>
  </si>
  <si>
    <t>Participar de reunião técnica no Tribunal de Contas/RS</t>
  </si>
  <si>
    <t>Viagem nº:    20</t>
  </si>
  <si>
    <t>16/03/2015 07:00 a 18/03/2015 20:00</t>
  </si>
  <si>
    <t>ITAJAÍ/SC</t>
  </si>
  <si>
    <t>Auditar a execução de obras para implantação do sistema de esgotamento sanitário - SES, dos bairros São Vicente e Cordeiros, de responsabilidade da SEMANA de Itajaí.</t>
  </si>
  <si>
    <t>MARCOS ROBERTO GOMES</t>
  </si>
  <si>
    <t>Viagem nº:    21</t>
  </si>
  <si>
    <t>DIÁRIA(S):  18,0</t>
  </si>
  <si>
    <t>ROGÉRIO COELHO</t>
  </si>
  <si>
    <t>15/03/2015 07:00 a 20/03/2015 20:00</t>
  </si>
  <si>
    <t>PRINCESA e SANTA HELENA/SC</t>
  </si>
  <si>
    <t>HEMERSON JOSÉ GARCIA</t>
  </si>
  <si>
    <t>Auditar os registros do setor de tesouraria, das Prefeituras de Princesa e Santa Helena, relativos aos exercícios de 2014 e 2015.</t>
  </si>
  <si>
    <t>ERASMO MANOEL DOS SANTOS</t>
  </si>
  <si>
    <t>Conduzir técnicos para auditar os registros do setor de tesouraria, das Prefeituras de Princesa e Santa Helena, relativos aos exercícios de 2014 e 2015.</t>
  </si>
  <si>
    <t>Viagem nº:    22</t>
  </si>
  <si>
    <t>GIAN CARLO DA SILVA</t>
  </si>
  <si>
    <t>16/03/2015 07:00 a 20/03/2015 20:00</t>
  </si>
  <si>
    <t>TIJUCAS/SC</t>
  </si>
  <si>
    <t>Auditar o cumprimento do disposto no item 6.2, da Decisão nº 3353/2013, do Tribunal Pleno.</t>
  </si>
  <si>
    <t>ALEXANDRE FONSECA OLIVEIRA</t>
  </si>
  <si>
    <t>CLÁUDIO FELÍCIO ELIAS</t>
  </si>
  <si>
    <t>AUX. ADM. OPERACIONAL</t>
  </si>
  <si>
    <t>Viagem nº:    27</t>
  </si>
  <si>
    <t>EVÂNDIO SOUZA</t>
  </si>
  <si>
    <t>AUX. ADM. E CONT. EXTERNO</t>
  </si>
  <si>
    <t>DIÁRIA(S):  12,0</t>
  </si>
  <si>
    <t>17/03/2015 12:47 a 21/03/2015 12:20</t>
  </si>
  <si>
    <t>RECIFE/PE</t>
  </si>
  <si>
    <t>Participar do 1º Treinamento sobre a aplicação do marco de medição do desempenho - qualidade e agilidade dos TCs-MMD-QATC, realizado pela ATRICON.</t>
  </si>
  <si>
    <t>ADRIANA LUZ</t>
  </si>
  <si>
    <t>MARISAURA REBELATTO DOS SANTOS</t>
  </si>
  <si>
    <t>Viagem nº:    29</t>
  </si>
  <si>
    <t>LUIZ CLÁUDIO VIANA</t>
  </si>
  <si>
    <t>30/03/2015 12:44 a 31/03/2015 15:55</t>
  </si>
  <si>
    <t>CHAPECÓ/SC</t>
  </si>
  <si>
    <t>Ministrar curso sobre Contabilidade e Controle Interno para a ACAMOSC, em Chapecó.</t>
  </si>
  <si>
    <t>Viagem nº:    30</t>
  </si>
  <si>
    <t>DIÁRIA(S):  3,5</t>
  </si>
  <si>
    <t>23/03/2015 13:30 a 27/03/2015 00:05</t>
  </si>
  <si>
    <t>Participar do curso "Auditoria de Receita".</t>
  </si>
  <si>
    <t>Viagem nº:    32</t>
  </si>
  <si>
    <t>ADIRCÉLIO DE MORAES FERREIRA JÚNIOR</t>
  </si>
  <si>
    <t>16/03/2015 13:47 a 18/03/2015 15:15</t>
  </si>
  <si>
    <t>Participar de reunião de diretoria da ATRICON e realizar visita técnica junto ao TCE/PE, com o fim de conhecer o trabalho de "Medição de Desempenho" dos Tribunais de Contas.</t>
  </si>
  <si>
    <t>Viagem nº:    34</t>
  </si>
  <si>
    <t>24/03/2015 09:35 a 27/03/2015 19:05</t>
  </si>
  <si>
    <t>Participar da 28º Feira Internacional da Indústria Elétrica Eletrônica Energia e Automação.</t>
  </si>
  <si>
    <t>Viagem nº:    35</t>
  </si>
  <si>
    <t>DIÁRIA(S):  4,5</t>
  </si>
  <si>
    <t>24/03/2015 13:53 a 28/03/2015 18:30</t>
  </si>
  <si>
    <t>PARANÁ/ARG</t>
  </si>
  <si>
    <t>Participar da 1ª reunião anual da Associação de Entidades Oficiais de Controle Público do Mercosul - ASUR, na cidade de Paraná, província de Entre Rios/Argentina.</t>
  </si>
  <si>
    <t>Viagem nº:    41</t>
  </si>
  <si>
    <t>25/03/2015 07:00 a 26/03/2015 18:00</t>
  </si>
  <si>
    <t>SANTO AMARA DA IMPERATRIZ/SC</t>
  </si>
  <si>
    <t>Acompanhar visita técnica das vigilâncias sanitárias do Estado e dos Municípios abastecidos pela estação de tratamento de água Morro dos Quadros/CASAN, ação que será aproveitada no 2º monitoramento dos Processos RLA 09/00547928 e PMO 11/00393940 - auditoria operacional que avaliou o abastecimento de água potável da Capital.</t>
  </si>
  <si>
    <t>Viagem nº:    42</t>
  </si>
  <si>
    <t>27/03/2015 07:00 a 27/03/2015 18:00</t>
  </si>
  <si>
    <t>JOINVILLE e ITAJAÍ/SC</t>
  </si>
  <si>
    <t>Auditar o PROFISCO da Secretaria Estadual da Fazenda, para fins de verificar a liquidação de despesas de aquisições  do programa em Joinville e Itajaí, além de entregar o relatório do Programa Viva Cidade, na Prefeitura Muncipal de Joinville.</t>
  </si>
  <si>
    <t>NELSON COSTA JÚNIOR</t>
  </si>
  <si>
    <t>JAIRO WESSLER</t>
  </si>
  <si>
    <t>Conduzir técnicos para auditar o PROFISCO da Secretaria Estadual da Fazenda, para fins de verificar a liquidação de despesas de aquisições  do programa em Joinville e Itajaí, além de entregar o relatório do Programa Viva Cidade, na Prefeitura Muncipal de Joinville.</t>
  </si>
  <si>
    <t>Viagem nº:    45</t>
  </si>
  <si>
    <t>LUIZ ISAÍAS WUNDERVALD</t>
  </si>
  <si>
    <t>31/03/2015 07:00 a 31/03/2015 19:00</t>
  </si>
  <si>
    <t>SÃO JOÃO BATISTA/SC</t>
  </si>
  <si>
    <t>Inspecionar o controle do uso do maquinário da Prefeitura Muncipal de São João Batista, verificando o uso do maquinário da prefeitura na prestação de serviços particulares.</t>
  </si>
  <si>
    <t>CHRISTIANO AUGUSTO APOCALYPSE RODRIGUES</t>
  </si>
  <si>
    <t>Conduzir técnico para inspecionar o controle do uso do maquinário da Prefeitura Muncipal de São João Batista, verificando o uso do maquinário da prefeitura na prestação de serviços particulares.</t>
  </si>
  <si>
    <t>AUX. ATIV. ADM. CONT.EXT.</t>
  </si>
  <si>
    <t>Viagem nº:  26</t>
  </si>
  <si>
    <t>26/04/2015 16:10 a 30/04/2015 22:49</t>
  </si>
  <si>
    <t>FORTALEZA/CE</t>
  </si>
  <si>
    <t>Participar da 2ª Reunião Presencial do Comitê de Obras Públicas, visando elaborar material técnico para estabelecer os procedimentos gerais aplicáveis ao controle externo de obras públicas.</t>
  </si>
  <si>
    <t>ALIYSSON MATJE</t>
  </si>
  <si>
    <t>Viagem nº:   28</t>
  </si>
  <si>
    <t>LUIZ ROBERTO HERBST</t>
  </si>
  <si>
    <t>CONSELHEIRO PRESIDENTE</t>
  </si>
  <si>
    <t>09/04/2015 06:55 a 09/04/2015 22:36</t>
  </si>
  <si>
    <t>BRASÍLIA/DF</t>
  </si>
  <si>
    <t>Participar em audiência na Controladoria Geral da União.</t>
  </si>
  <si>
    <t>KLIWER SCHMITT</t>
  </si>
  <si>
    <t>DIRETOR DMU</t>
  </si>
  <si>
    <t>NILSOM ZANATTO</t>
  </si>
  <si>
    <t>Viagem nº:    31</t>
  </si>
  <si>
    <t>DIÁRIA(S):  10,0</t>
  </si>
  <si>
    <t>13/04/2015 07:00 a 17/04/2015 20:00</t>
  </si>
  <si>
    <t>RIO FORTUNA/SC</t>
  </si>
  <si>
    <t>Auditar o controle financeiro da Prefeitura de Rio Fortuna, referente aos exercícios de 2014 e 2015, e as despesas com veículos e solenidades da Câmara Municipal, referente aos exercícios de 2009 e 2010.</t>
  </si>
  <si>
    <t>Viagem nº:    46</t>
  </si>
  <si>
    <t>DIÁRIA(S): 15,0</t>
  </si>
  <si>
    <t>06/04/2015 07:00 a 10/04/2015 20:00</t>
  </si>
  <si>
    <t>CAÇADOR/SC</t>
  </si>
  <si>
    <t>Auditar o regime próprio de previdência do servidores do município de Caçador.</t>
  </si>
  <si>
    <t>MAICON SANTOS TRIERVEILER</t>
  </si>
  <si>
    <t>Viagem nº:    49</t>
  </si>
  <si>
    <t>EDSON FRANCISCO MENDONÇA</t>
  </si>
  <si>
    <t>ANALISTA TÉCNICO EM GESTÃO PÚBLICA</t>
  </si>
  <si>
    <t>MAFRA, CAMPO ALEGRE, ITAJAÍ e NAVEGANTES/SC</t>
  </si>
  <si>
    <t>Inspecionar as obras na EB Prof. Argemiro Gonçalves, no município de Campo Alegre, na escola básica no Bairro Gravatá, em Navegantes, e o Centro Integrado de Saúde de Itajaí, para fins de apuração de irregularidades representadas pelo MPSC.</t>
  </si>
  <si>
    <t>JOÃO JOSÉ RAIMUNDO</t>
  </si>
  <si>
    <t>PAULO ROBERTO TEIXEIRA</t>
  </si>
  <si>
    <t>Viagem nº:   50</t>
  </si>
  <si>
    <t>12/04/2015 10:260 a 15/04/2015 00:05</t>
  </si>
  <si>
    <t>GOIÂNIA</t>
  </si>
  <si>
    <t>Participar do II Congresso Brasileiro de Direito do Terceiro Setor.</t>
  </si>
  <si>
    <t>LUCIANE BEIRO DE SOUZA MACHADO</t>
  </si>
  <si>
    <t>VANESSA DOS SANTOS</t>
  </si>
  <si>
    <t>Viagem nº:   51</t>
  </si>
  <si>
    <t>DIÁRIA(S): 5,0</t>
  </si>
  <si>
    <t>ROSANA SELL KOERICH</t>
  </si>
  <si>
    <t>Participar do Congresso Catarinense de Recursos Humanos.</t>
  </si>
  <si>
    <t>MARTHA GODINHO MARQUES</t>
  </si>
  <si>
    <t>AUD. PÚBLICO EXTERNO</t>
  </si>
  <si>
    <t>Viagem nº:    52</t>
  </si>
  <si>
    <t>09/04/2015 07:55 a 09/04/2015 22:36</t>
  </si>
  <si>
    <t>Participar de reunião com o Ministro Chefe da Controladoria Geral da União.</t>
  </si>
  <si>
    <t>15/04/2015 15:00 a 18/04/2015 00:30</t>
  </si>
  <si>
    <t>Viagem nº:    54</t>
  </si>
  <si>
    <t>DIÁRIA(S):  0,5</t>
  </si>
  <si>
    <t>Conduzir servidoras da Diretoria de Gestão de Pessoas para participar do Congresso Catarinense de Recursos Humanos.</t>
  </si>
  <si>
    <t>Viagem nº:    56</t>
  </si>
  <si>
    <t>27/04/2015 08:00 a 30/04/2015 20:30</t>
  </si>
  <si>
    <t>FORQUILHINHA, MARACAJÁ e TURVO/SC</t>
  </si>
  <si>
    <t>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</si>
  <si>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MOACIR BANDEIRA RIBEIRO</t>
  </si>
  <si>
    <t>GILMARA TENFEN WARMLING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</si>
  <si>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também o cultivo de arroz irrigado, potenciais fatores de contaminação dos mananciais de água da região.</t>
  </si>
  <si>
    <t>Viagem nº:    57</t>
  </si>
  <si>
    <t>CONCÓRDIA, SEÁRA e XAVANTINA/SC</t>
  </si>
  <si>
    <t>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</si>
  <si>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DAVI SOLONCA</t>
  </si>
  <si>
    <t>Conduzir equipe técnica para inspecionar as ações implementadas pela CASAN, considerando as normas vigentes referente à preservação dos mananciais de captação de água bruta em municípios em cujo territórios ocorre significativa produção de suínos e aves, potenciaL fator de contaminação dos mananciais de água da região.</t>
  </si>
  <si>
    <t>Viagem nº:    61</t>
  </si>
  <si>
    <t>23/04/2015 10:25 a 24/04/2015 22:49</t>
  </si>
  <si>
    <t>Participar de reunião de trabalho da ATRICON.</t>
  </si>
  <si>
    <t>04/05/2015 08:00 a 08/05/2015 20:30</t>
  </si>
  <si>
    <t>Viagem nº:    64</t>
  </si>
  <si>
    <t>29/04/2015 08:00 a 29/04/2015 17:00</t>
  </si>
  <si>
    <t>Auditar o Programa de Mobilidade Sustentável de Blumenau e entregar o Relatório de Auditoria para que seja encaminha ao BID pelo gestor do programa, até 120 dias do encerramento do exercicio de 2014.</t>
  </si>
  <si>
    <t>Conduzir técnico para auditar o Programa de Mobilidade Sustentável de Blumenau e entregar o Relatório de Auditoria para que seja encaminha ao BID pelo gestor do programa, até 120 dias do encerramento do exercicio de 2014.</t>
  </si>
  <si>
    <t>Viagem nº:   70</t>
  </si>
  <si>
    <t>27/04/2015 22:30 a 29/04/2015 16:10</t>
  </si>
  <si>
    <t>XANXERÊ, PASSOS MAIA e PONTE SERRADA/SC</t>
  </si>
  <si>
    <t>Visitar e prestar orientações aos gestores municipais sobre despesas emergenciais, em decorrência do tornado ocorrido nos municípios no dia 20/04/2015.</t>
  </si>
  <si>
    <t>ANALISTA TÉC. GESTÃO PÚB.</t>
  </si>
  <si>
    <t>FONTE: Diretoria de Administração e Finanças - DAF &gt; DOTC-e nº 1703, 12/05/2015, págS. 7-8</t>
  </si>
  <si>
    <t>Viagem nº:  59</t>
  </si>
  <si>
    <t>DANIELA AURORA ULYSSÉA</t>
  </si>
  <si>
    <t>11/05/2015 08:00 a 15/05/2015 20:30</t>
  </si>
  <si>
    <t>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</si>
  <si>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EVANDRO JOSÉ DA SILVA PRADO</t>
  </si>
  <si>
    <t>Conduzir equipe técnica para auditar a regularidade da escrita contábil e demonstrativos de resultados, a conformidade com as receitas e despesas processadas no período de jan/2014 a mar/2015 e análise da movimentação e atos de pessoal, da regularidade da execução dos contratos celebrados, das demandas judiciais e da atuação do controle interno.</t>
  </si>
  <si>
    <t>Viagem nº:   65</t>
  </si>
  <si>
    <t>DIÁRIA(S):  7,0</t>
  </si>
  <si>
    <t>11/05/2015 16:46 a 14/05/2015 22:36</t>
  </si>
  <si>
    <t>Participar em reuniões dos grupos técnicos de padronização e procedimentos contábeis (GTCON) e padronização dos relatórios 9GTREL).</t>
  </si>
  <si>
    <t>RICARDO JOSÉ DA SILVA</t>
  </si>
  <si>
    <t>Viagem nº:    66</t>
  </si>
  <si>
    <t>ALESSANDRO DE OLIVEIRA</t>
  </si>
  <si>
    <t>11/05/2015 16:46 a 13/05/2015 22:36</t>
  </si>
  <si>
    <t>Viagem nº:    67</t>
  </si>
  <si>
    <t>DIÁRIA(S): 2,5</t>
  </si>
  <si>
    <t>HÉLIO SILVEIRA ANTUNES</t>
  </si>
  <si>
    <t>12/05/2015 16:46 a 13/05/2015 22:36</t>
  </si>
  <si>
    <t>Viagem nº:    71</t>
  </si>
  <si>
    <t>DIÁRIA(S): 12,0</t>
  </si>
  <si>
    <t>MÁRCIA ROBERTA GRACIOSA</t>
  </si>
  <si>
    <t>11/05/2015 11:50 a 15/05/2015 15:10</t>
  </si>
  <si>
    <t>Monitorar o serviço de licenciamento ambiental de responsabilidade da Fundação do Meio Ambiente de Santa Catarina - FATMA.</t>
  </si>
  <si>
    <t>ADRIANO RANK</t>
  </si>
  <si>
    <t>ASSESSOR DE CONSELHEIRO</t>
  </si>
  <si>
    <t>ROSEMARI MACHADO</t>
  </si>
  <si>
    <t>Viagem nº:    72</t>
  </si>
  <si>
    <t>25/05/2015 07:00 a 29/05/2015 20:00</t>
  </si>
  <si>
    <t>Viagem nº:   73</t>
  </si>
  <si>
    <t>DIÁRIA(S):  35,0</t>
  </si>
  <si>
    <t>FUNCIONÁRIO(S):  07</t>
  </si>
  <si>
    <t>18/05/2015 07:00 a 22/05/2015 20:00</t>
  </si>
  <si>
    <t>SÃO FRANCISCO DO SUL/SC</t>
  </si>
  <si>
    <t>Auditar atos de pessoal no Serviço Autônomo Municipal de Águas e Esgoto de São Francisco do Sul, a contar de janeiro de 2010.</t>
  </si>
  <si>
    <t>ANTÔNIO PICHETTI JÚNIOR</t>
  </si>
  <si>
    <t>RAPHAEL PERICO DUTRA</t>
  </si>
  <si>
    <t>ANTÔNIO CARLOS BOSCARDIN FILHO</t>
  </si>
  <si>
    <t>TREZE TÍLIA e IOMERÊ/SC</t>
  </si>
  <si>
    <t>Auditar a execução contratual de obras rodoviárias, em especial o cronograma de execução da Rodovia SC-355, trecho entre Treze Tílias e Iomerê, com extensão de 15,26 km.</t>
  </si>
  <si>
    <t>Viagem nº:   75</t>
  </si>
  <si>
    <t>Conduzir equipe técnica para auditar a execução contratual de obras rodoviárias, em especial o cronograma de execução da Rodovia SC-355, trecho entre Treze Tílias e Iomerê, com extensão de 15,26 km.</t>
  </si>
  <si>
    <t>Viagem nº:    77</t>
  </si>
  <si>
    <t>MOISÉS DE OLIVEIRA BARBOSA</t>
  </si>
  <si>
    <t>TAIÓ/SC</t>
  </si>
  <si>
    <t>Auditar a regularidade na gestão do regime próprio de previdência de Taió, relativamente ao exercício de 2014.</t>
  </si>
  <si>
    <t>DAISON FABRÍCIO ZILLI DOS SANTOS</t>
  </si>
  <si>
    <t>Viagem nº:    80</t>
  </si>
  <si>
    <t>08/05/2015 06:30 a 08/05/2015 17:30</t>
  </si>
  <si>
    <t>SANTO AMARO DA IMPERATRIZ/SC</t>
  </si>
  <si>
    <t>Acompanhar visita técnica do MPSC e das vigilâncias sanitárias do Estado e dos municípios abastecidos pela Estação de Tratamento de Água Morro dos Quadros/CASAN.</t>
  </si>
  <si>
    <t>Conduzir técnico para acompanhar visita técnica do MPSC e das vigilâncias sanitárias do Estado e dos municípios abastecidos pela Estação de Tratamento de Água Morro dos Quadros/CASAN.</t>
  </si>
  <si>
    <t>Viagem nº:    82</t>
  </si>
  <si>
    <t>20/05/2015 07:00 a 22/05/2015 20:00</t>
  </si>
  <si>
    <t>BALNEÁRIO ARROIO DO SILVA/SC</t>
  </si>
  <si>
    <t>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</si>
  <si>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RODRIGO DUARTE SILVA</t>
  </si>
  <si>
    <t>Conduzir equipe técnica para auditar o cumprimento da Decisão 829/2014, proferida no processo SLC 07/00546146, destinado a análise do edital de concorrência nº 01/2003, do respectivo contrato e dos 1º e 2º termos aditivos, cujo objeto é a concessão de serviço público para capatação, tratamento e distribuição de água e a construção da unidade de captação e estação de tratamento de água, pelo prazo de 20 anos.</t>
  </si>
  <si>
    <t>Viagem nº:    87</t>
  </si>
  <si>
    <t>DIÁRIA(S):  8,0</t>
  </si>
  <si>
    <t>25/05/2015 07:00 a 28/05/2015 20:00</t>
  </si>
  <si>
    <t>SEÁRA e IPUMIRIM/SC</t>
  </si>
  <si>
    <t>Auditar a liquidação de despesas do Programa SC Rural, recurso repassado para associações de agricultores.</t>
  </si>
  <si>
    <t>LUIZ ALEXANDRE STEINBACH</t>
  </si>
  <si>
    <t>Viagem nº:    88</t>
  </si>
  <si>
    <t>HERNEUS JOÃO DE NADAL</t>
  </si>
  <si>
    <t xml:space="preserve">CONSELHEIRO </t>
  </si>
  <si>
    <t>21/05/2015 12:50 a 23/05/2015 15:10</t>
  </si>
  <si>
    <t>Proferir palestra de abertura no III Seminário Sul Brasileiro de Inovação e Transferência Tecnológica, além de participar do evento.</t>
  </si>
  <si>
    <t>ANTÔNIO CARLOS MALICESKI</t>
  </si>
  <si>
    <t>Viagem nº:  83</t>
  </si>
  <si>
    <t>14/06/2015 14:42 a 19/06/2015 00:05</t>
  </si>
  <si>
    <t>CUIABÁ/MT</t>
  </si>
  <si>
    <t xml:space="preserve">Participar da 3ª Reunião Presencial do Comitê de Obras Públicas, destinada a elaborar material técnico visando estabelecer os procedimentos gerais aplicáveis ao controle externo de obras públicas, com a elaboração de manuais, divulgação e capacitação de procedimentos para auditorias em obras públicas pelos Tribunais de Contas. </t>
  </si>
  <si>
    <t>Viagem nº:  86</t>
  </si>
  <si>
    <t>AILTON JOSÉ DUTRA</t>
  </si>
  <si>
    <t>16/06/2015 08:00 a 18/06/2015 20:30</t>
  </si>
  <si>
    <t>Auditar contratos de pretação de serviços firmados pela unidade gestora, com ênfase no ajuste firmado com a B&amp;M Serviços Especializados Ltda. - EPP, exercícios de 2014 até fevereiro de 2015.</t>
  </si>
  <si>
    <t>JOÃO SÍLVIO BONASSI JÚNIOR</t>
  </si>
  <si>
    <t>Conduzir técnicos paa auditar contratos de pretação de serviços firmados pela unidade gestora, com ênfase no ajuste firmado com a B&amp;M Serviços Especializados Ltda. - EPP, exercícios de 2014 até fevereiro de 2015.</t>
  </si>
  <si>
    <t>Viagem nº:   91</t>
  </si>
  <si>
    <t>MÁRCIA CHRISTINA MARTINS DA SILVA MAGALHÃES</t>
  </si>
  <si>
    <t>15/06/2015 07:00 a 19/06/2015 20:00</t>
  </si>
  <si>
    <t>ITAPOÁ/SC</t>
  </si>
  <si>
    <t>JARAGUÁ DO SUL, JOINVILLE, BLUMENAU, BRUSQUE e ITAJAÍ/SC.</t>
  </si>
  <si>
    <t>Auditar atos de pessoal na Prefeitura Municipal e Câmara de Vereadores de Itapoá, a contar de janeiro de 2014.</t>
  </si>
  <si>
    <t>ANA CLÁUDIA GOMES</t>
  </si>
  <si>
    <t>GYANE CARPES BERTELLI</t>
  </si>
  <si>
    <t>Conduzir técnicos para auditar atos de pessoal na Prefeitura Municipal e Câmara de Vereadores de Itapoá, a contar de janeiro de 2014.</t>
  </si>
  <si>
    <t>Viagem nº:    92</t>
  </si>
  <si>
    <t>18/06/2015 11:43 a 21/06/2015 13:05</t>
  </si>
  <si>
    <t>VITÓRIOS/ES</t>
  </si>
  <si>
    <t>Participar do curso sobre "Terraplanagem e camadas granulares de pavimentação - execução e fiscalização", envolvendo os conceitos e técnicas de execução e fiscalização dos diversos serviços inerentes às etapas de terraplenagem, regularização e esforço subleito, sub-base e base, visando amplo conhecimento acerca de cada serviço e reconhecam os procedimentos pessoais para o exercício de sua função, em todas as etapas da obra, informando-se sobre as ações para garantir qualidade e economicidade do empreendimento.</t>
  </si>
  <si>
    <t>RODRIGO LUZ GLÓRIA</t>
  </si>
  <si>
    <t>Viagem nº:    95</t>
  </si>
  <si>
    <t>DIÁRIA(S): 10,0</t>
  </si>
  <si>
    <t>DIRSO ANDERLE</t>
  </si>
  <si>
    <t>29/06/2015 08:00 a 03/07/2015 20:30</t>
  </si>
  <si>
    <t>SÃO JOAQUIM e JOAÇABA/SC</t>
  </si>
  <si>
    <t>Auditar despesas realizadas no exercício de 2014, relativas ao programa estadual de alimentação escolar, atendendo a despacho do Conselheiro Ralator na informação DCE nº 008/2014.</t>
  </si>
  <si>
    <t>CONTADOR</t>
  </si>
  <si>
    <t>LAURO BEPPLER FILHO</t>
  </si>
  <si>
    <t>Viagem nº:    98</t>
  </si>
  <si>
    <t>DIÁRIA(S): 20,0</t>
  </si>
  <si>
    <t>Auditar despesas realizadas pelo SAMAE de São Francisco do Sul, atinentes a diárias, compra de filtro, materiais elétricos, publicidade e propaganda, contrato com horas/máquina e outras, em atenção a pedido do Ministério Público e ALESC.</t>
  </si>
  <si>
    <t>Conduzir equipe técnica para auditar despesas realizadas pelo SAMAE de São Francisco do Sul, atinentes a diárias, compra de filtro, materiais elétricos, publicidade e propaganda, contrato com horas/máquina e outras, em atenção a pedido do Ministério Público e ALESC.</t>
  </si>
  <si>
    <t>Viagem nº:    99</t>
  </si>
  <si>
    <t>JARAGUÁ DO SUL/SC.</t>
  </si>
  <si>
    <t>Auditar o Regime Próprio de Previdência dos Servidore Públicos do município de Jaraguá do Sul.</t>
  </si>
  <si>
    <t>Viagem nº:    100</t>
  </si>
  <si>
    <t>HAMILTON DE SOUZA MACHADO</t>
  </si>
  <si>
    <t>16/06/2015 07:00 a 18/06/2015 20:00</t>
  </si>
  <si>
    <t>SALTO VELOSO/SC</t>
  </si>
  <si>
    <t>Proceder a avaliação de imóvel adquirido pela Câmara Municipal de Salto Veloso, para fins de construção de sua sede própria, para fins de instrução ao Processo REP 14000053908.</t>
  </si>
  <si>
    <t>Conduzir ténicos para proceder a avaliação de imóvel adquirido pela Câmara Municipal de Salto Veloso, para fins de construção de sua sede própria, para fins de instrução ao Processo REP 14000053908.</t>
  </si>
  <si>
    <t>Viagem nº:   104</t>
  </si>
  <si>
    <t>22/06/2015 08:00 a 26/06/2015 20:30</t>
  </si>
  <si>
    <t>JOINVILLE/SC.</t>
  </si>
  <si>
    <t>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</si>
  <si>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Viagem nº:   105</t>
  </si>
  <si>
    <t>PAULO CÉSAR SALUM</t>
  </si>
  <si>
    <t>Conduzir técnicos para auditar a regularidade das despesas, dos registros e das demonstrações contábeis, referentes ao exercício de 2014 e, ainda, o desempenho do controle interno, no que tange ao controle e ao acompanhamento destas despesas, na Prefeitura Municipal de Joinville.</t>
  </si>
  <si>
    <t>21/06/2015 08:00 a 26/06/2015 20:00</t>
  </si>
  <si>
    <t>ITAPIRANGA, SÃO LOURENÇÃO D'OESTE, SÃO MIGUEL D'OESTE, MARAVILHA, CHAPECÓ, XANXERÊ, JOAÇABA, VIDEIRA e CAMPOS NOVOS/SC.</t>
  </si>
  <si>
    <t>Acompanhar as audiências públicas do orçamento regionalizado, realizadas pela ALESC.</t>
  </si>
  <si>
    <t>Viagem nº:   120</t>
  </si>
  <si>
    <t>28/06/2015 10:26 a 1º/07/2015 12:30</t>
  </si>
  <si>
    <t>Participar da segunda parte da capacitação sobre "Aspectos financeiros na implantação de projetos financiados pelo Banco Mundial", no curso on line sobre "Gerenciamento financeiro e desembolso para clientes do Banco Mundial".</t>
  </si>
  <si>
    <t>Viagem nº:   121</t>
  </si>
  <si>
    <t>DIÁRIA(S): 2,0</t>
  </si>
  <si>
    <t>EDSON STIEVEN</t>
  </si>
  <si>
    <t>DIRETOR DGCA</t>
  </si>
  <si>
    <t>30/06/2015 05:30 a 30/06/2015 18:00</t>
  </si>
  <si>
    <t>Verificar a qualidade de obra executada pela empresa Paraná Construções Ltda. ganhadora da Licitação nº 04/2015.</t>
  </si>
  <si>
    <t>ÂNGELO LUIZ BURATTO</t>
  </si>
  <si>
    <t>EDISON STIEVEN</t>
  </si>
  <si>
    <t>FONTE: Diretoria de Administração e Finanças - DAF &gt; DOTC-e nº 1745, 13/07/2015, pág. 16</t>
  </si>
  <si>
    <t>Viagem nº:  78</t>
  </si>
  <si>
    <t>DIÁRIA(S):  11,0</t>
  </si>
  <si>
    <t>12/07/2015 11:50 a 17/07/2015 16:15</t>
  </si>
  <si>
    <t>Auditar repasse de recursos às Associações de Pais e Professores do município de Chapecó, referentes ao exercício de 2014.</t>
  </si>
  <si>
    <t>Viagem nº:  81</t>
  </si>
  <si>
    <t>VALÉRIA GOUVÊA GHANEM</t>
  </si>
  <si>
    <t>ANALISTA TÉC. ADMINISTRATIVO</t>
  </si>
  <si>
    <t>20/07/2015 15:25 a 24/07/2015 21:40</t>
  </si>
  <si>
    <t>Participar do XXVI Congresso Brasileiro de Biblioteconomia (CBBD), Documentação e Ciência da Informação Associações de Bibliotecários (FEBAB).</t>
  </si>
  <si>
    <t>SÍLVIA MARIA BERTÉ VOLPATO</t>
  </si>
  <si>
    <t>TÉC. ATIV. ADM. E CONT. EXTERNO</t>
  </si>
  <si>
    <t>Viagem nº:   96</t>
  </si>
  <si>
    <t>06/07/2015 08:00 a 10/07/2015 20:30</t>
  </si>
  <si>
    <t>BLUMENAU e RIO DO SUL/SC</t>
  </si>
  <si>
    <t>AUX. ATIV. ADM. E CONT. EXTERNO</t>
  </si>
  <si>
    <t>Conduzir equipe técnica para auditar despesas realizadas no exercício de 2014, relativas ao programa estadual de alimentação escolar, atendendo a despacho do Conselheiro Ralator na informação DCE nº 008/2014.</t>
  </si>
  <si>
    <t>Viagem nº:    101</t>
  </si>
  <si>
    <t>GERALDO JOSÉ GOMES</t>
  </si>
  <si>
    <t>02/07/2015 06:00 a 02/07/2015 17:00</t>
  </si>
  <si>
    <t>URUBICI/SC</t>
  </si>
  <si>
    <t>Proferir palestra no Seminário Estadual de Vereadores na cidade de Urubici.</t>
  </si>
  <si>
    <t>Conduzir técnico para proferir palestra no Seminário Estadual de Vereadores na cidade de Urubici.</t>
  </si>
  <si>
    <t>Viagem nº:    102</t>
  </si>
  <si>
    <t>GEORGE BRASIL PASCHOAL PITSICA</t>
  </si>
  <si>
    <t>29/07/2015 16:46 a 31/07/2015 23:10</t>
  </si>
  <si>
    <t>Participar de curso sobre processos de competência dos tribunais de contas, na condição de jurisdicionados, auditores, auditados procuradores ou advogados, acerca dos seus direitos e deveres processuais e das peculiaridades que envolvem a condução do processo pelo respectivo tribunal de contas.</t>
  </si>
  <si>
    <t>ANDREZA DE MORAIS MACHADO</t>
  </si>
  <si>
    <t>Viagem nº:    103</t>
  </si>
  <si>
    <t>13/07/2015 08:00 a 17/07/2015 20:30</t>
  </si>
  <si>
    <t>CRICIÚMA/SC</t>
  </si>
  <si>
    <t>Auditar despesas dos registros contábeis e das demonstrações contábeis, referentes ao exercício de 2014, também quanto ao desempenho do controle interno.</t>
  </si>
  <si>
    <t>Conduzir equipe técnica para auditar despesas dos registros contábeis e das demonstrações contábeis, referentes ao exercício de 2014, também quanto ao desempenho do controle interno.</t>
  </si>
  <si>
    <t>Viagem nº:    106</t>
  </si>
  <si>
    <t>ALESSANDRO DE OLIVIEIRA</t>
  </si>
  <si>
    <t>06/07/2015 08:00 a 10/07/2015 17:00</t>
  </si>
  <si>
    <t>ITAJAÍ, BRUSQUE, BLUMENAU, TIMBÓ, RIO DO SUL, TAIÓ, CANOINHAS, MAFRA e JOINVILLE/SC.</t>
  </si>
  <si>
    <t>Viagem nº:    122</t>
  </si>
  <si>
    <t>ITÁ e PIRATUBA/SC</t>
  </si>
  <si>
    <t>Auditar a estrutura das empresas municipais Companhia Hidromineral de Itá e a de Piratuba, a fim de aferir se as atividades executadas em 2014 foram compatíveis com seu quadro de pessoal, recursos financeiros, instalações físicas e equipamentos.</t>
  </si>
  <si>
    <t>Conduzir equipe técnica para auditar a estrutura das empresas municipais Companhia Hidromineral de Itá e a de Piratuba, a fim de aferir se as atividades executadas em 2014 foram compatíveis com seu quadro de pessoal, recursos financeiros, instalações físicas e equipamentos.</t>
  </si>
  <si>
    <t>Viagem nº:   125</t>
  </si>
  <si>
    <t>13/07/2015 07:00 a 17/07/2015 20:00</t>
  </si>
  <si>
    <t>BOMBINHAS/SC</t>
  </si>
  <si>
    <t>Auditar atos de pessoal na prefeitura e n câmara de vereadores de Bombinhas.</t>
  </si>
  <si>
    <t>DÉBORA DE ARÁUJO E ARAÚJO</t>
  </si>
  <si>
    <t>Conduzir equipe técnica para auditar atos de pessoal na prefeitura e n câmara de vereadores de Bombinhas.</t>
  </si>
  <si>
    <t>Viagem nº:   126</t>
  </si>
  <si>
    <t>REINALDO GOMES FERREIRA</t>
  </si>
  <si>
    <t>DIRETOR DAP</t>
  </si>
  <si>
    <t>1º/07/2015 07:00 a 1º/07/2015 20:00</t>
  </si>
  <si>
    <t>Proferir palestra no XXX Congresso Brasileiro da ABRASCAM.</t>
  </si>
  <si>
    <t>Conduzir técnico para proferir palestra no XXX Congresso Brasileiro da ABRASCAM.</t>
  </si>
  <si>
    <t>Viagem nº:   127</t>
  </si>
  <si>
    <t>JOÃO ROBERTO DE SOUZA FILHO</t>
  </si>
  <si>
    <t>Auditar a execução contratual de obras rodoviárias, Rodovia SC-390, trecho entre Pedra Grande e Orleans; Rodovia SC-436, trecho São Martinho e São Luiz.</t>
  </si>
  <si>
    <t>Conduzir equipe técnica para auditar a execução contratual de obras rodoviárias, Rodovia SC-390, trecho entre Pedra Grande e Orleans; Rodovia SC-436, trecho São Martinho e São Luiz.</t>
  </si>
  <si>
    <t>Viagem nº:   131</t>
  </si>
  <si>
    <r>
      <t xml:space="preserve">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</si>
  <si>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06/07/2015 07:00 a 10/07/2015 20:00</t>
  </si>
  <si>
    <t>RIO DO SUL e POMERODE/SC</t>
  </si>
  <si>
    <r>
      <t xml:space="preserve">Conduzir equipe técnica para verificar a situação documental e física de imóveis pertencentes ao SAMAE de Pomerode e </t>
    </r>
    <r>
      <rPr>
        <sz val="8"/>
        <color rgb="FF000000"/>
        <rFont val="Arial"/>
        <family val="2"/>
      </rPr>
      <t>a legalidade do objeto do convênio n.º 004/2014, firmado entre o município de Rio do Sul e o Serviço Social da Indústria - SESI, para o atendimento de 50 crianças na educação infantil.</t>
    </r>
  </si>
  <si>
    <t>Viagem nº:   132</t>
  </si>
  <si>
    <t>DIÁRIA(S): 8,0</t>
  </si>
  <si>
    <t>ELEONORA CABRAL CHEREM ATHAYDE</t>
  </si>
  <si>
    <t>ANALISTA TÉC. GESTÃO INFRAESTRUTURA</t>
  </si>
  <si>
    <t>13/07/2015 11:50 a 17/07/2015 15:10</t>
  </si>
  <si>
    <t>TIGRINHOS, XANXERÊ e CHAPECÓ/SC</t>
  </si>
  <si>
    <t>Auditar: supostas irregularidades no Centro Comunitário da Linha Trindade, em Tigrinhos; a construção do Hospital Regional de Xanxerê; a construção da unidade II da Penitenciária de Chapecó.</t>
  </si>
  <si>
    <t>GUSTAVO SIMON WESTPHAL</t>
  </si>
  <si>
    <t>Viagem nº:   133</t>
  </si>
  <si>
    <t>DIÁRIA(S): 6,0</t>
  </si>
  <si>
    <t>13/07/2015 07:00 a 15/07/2015 20:00</t>
  </si>
  <si>
    <t>JARAGUÁ DO SUL/SC</t>
  </si>
  <si>
    <t>Auditar a execução do contrato nº 003/2011, cujo objeto é a locação de equipamentos eletrônicos de monitoramento de segurança viária urbana.</t>
  </si>
  <si>
    <t>Viagem nº:   136</t>
  </si>
  <si>
    <t>DIÁRIA(S): 1,0</t>
  </si>
  <si>
    <t>CARLOS TRAMONTIN</t>
  </si>
  <si>
    <t>DIRETOR DGCE</t>
  </si>
  <si>
    <t>16/07/2015 09:35 a 16/07/2015 23:30</t>
  </si>
  <si>
    <t>ORLEANS e SÃO MARTINHO/SC</t>
  </si>
  <si>
    <t>Viagem nº:   137</t>
  </si>
  <si>
    <t>LUIZ EDUARDO CHEREM</t>
  </si>
  <si>
    <t>16/07/2015 10:35 a 17/07/2015 11:59</t>
  </si>
  <si>
    <t>Viagem nº:   138</t>
  </si>
  <si>
    <t>10/07/2015 07:00 a 10/07/2015 15:00</t>
  </si>
  <si>
    <t>Participar de reunião de auditoria para fechamento do Relatório das Inspeções realizadas na CASAN - ETA Morro dos Quadros e no manancial Rio Vargem do Braço, na sede da Prefeitura Municiapal de Santo Amaro da Imperatriz.</t>
  </si>
  <si>
    <t>Conduzir técnico para participar de reunião de auditoria para fechamento do Relatório das Inspeções realizadas na CASAN - ETA Morro dos Quadros e no manancial Rio Vargem do Braço, na sede da Prefeitura Municiapal de Santo Amaro da Imperatriz.</t>
  </si>
  <si>
    <t>Viagem nº:   141</t>
  </si>
  <si>
    <t>RENATO COSTA</t>
  </si>
  <si>
    <t>Participar de  visita técnica ao Tribunal de Contas do Estado de São Paulo, para conhecer o sistema de indicadores de avaliação da qualidade da política pública.</t>
  </si>
  <si>
    <t>Participar de audiência no Tribunal de Contas do Estado de São Paulo, gabinete do Cons. Corregedor Sidney Estanislau Beraldo, para conhecer o sistema de indicadores de avaliação da qualidade da política pública.</t>
  </si>
  <si>
    <t>Acompanhar o Cons. Dado Cherem em audiência no Tribunal de Contas do Estado de São Paulo, gabinete do Cons. Corregedor Sidney Estanislau Beraldo, para conhecer o sistema de indicadores de avaliação da qualidade da política pública.</t>
  </si>
  <si>
    <t>Viagem nº:   142</t>
  </si>
  <si>
    <t>DEJAIR CÉSAR TAVARES</t>
  </si>
  <si>
    <t>20/07/2015 07:00 a 24/07/2015 20:00</t>
  </si>
  <si>
    <t>Auditar a concessão de diárias na Prefeitura Municipal de São Francisco do Sul, no período de 2014 e 2015.</t>
  </si>
  <si>
    <t>THAISY MARIA ASSING</t>
  </si>
  <si>
    <t>Conduzir equipe técnica para auditar a concessão de diárias na Prefeitura Municipal de São Francisco do Sul, no período de 2014 e 2015.</t>
  </si>
  <si>
    <t>Viagem nº:   143</t>
  </si>
  <si>
    <t>LEONIR SANTINI</t>
  </si>
  <si>
    <t>Auditar a assistência prestada ao idoso do município de Itajaí, com base nos registros e ações da Secretaria Municipal de Desenvolvimento Social.</t>
  </si>
  <si>
    <t>MICHELLE FERNANDA DE CONTO EL ACHKAR</t>
  </si>
  <si>
    <t>TATIANA MAGGIO</t>
  </si>
  <si>
    <t>EDIMÉIA LILIANI SCHNITZLER</t>
  </si>
  <si>
    <t>Viagem nº:   144</t>
  </si>
  <si>
    <t>GLÁUCIA DA CUNHA</t>
  </si>
  <si>
    <t>27/07/2015 07:00 a 31/07/2015 20:00</t>
  </si>
  <si>
    <t>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</si>
  <si>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IAMARA CRISTINA GROSSI OLIVEIRA</t>
  </si>
  <si>
    <t>LUÍZ CÉSAR FORTUNATO</t>
  </si>
  <si>
    <t>Conduzir equipe técnica para auditar as medidas sócioeducativas (MSE) de competência municipal: prestação de serviço comunitário (PSC) e liberdade assistida (LA), com enfoque nas exigências da Lei nº 12.594/2012, com visita ao CREAS, em Blumenau, e análise de processos e boa prática identificada, em Rio do Sul.</t>
  </si>
  <si>
    <t>Viagem nº:   145</t>
  </si>
  <si>
    <t>DIÁRIA(S): 3,0</t>
  </si>
  <si>
    <t>NÉVELLIS SCHEFFER SIMÃO</t>
  </si>
  <si>
    <t>DIRETOR DCE</t>
  </si>
  <si>
    <t>16/07/2015 10:00 a 17/07/2015 01:00</t>
  </si>
  <si>
    <t>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</si>
  <si>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Conduzir técnicos para participar de evento sobre a Lei Federal nº 13.019/2014, a respeito do marco regulatório da organizações da sociedade civil, e de palestra com o dr. Bruno de Souza Vichi, ex-consultor do programa das Nações Unidas para o desenvolvimento - PNUD e atual consultor das Nações Unidas para a Educação, a Ciência e a Cultura - UNESCO.</t>
  </si>
  <si>
    <t>Viagem nº:   149</t>
  </si>
  <si>
    <t>DIÁRIA(S): 1,5</t>
  </si>
  <si>
    <t>JUVÊNCIO RODRIGUES LOPES</t>
  </si>
  <si>
    <t>17/07/2015 08:00 a 17/07/2015 19:00</t>
  </si>
  <si>
    <t>TUBARÃO/SC</t>
  </si>
  <si>
    <t>Inspecionar a veracidade de orçamentos apesentados, a fim de subsidiar a análise do que consta no Processo PCR 14/00122810.</t>
  </si>
  <si>
    <t>GOMERCINDO CARVALHO MACHADO</t>
  </si>
  <si>
    <t>Conduzir técnicos para inspecionar a veracidade de orçamentos apesentados, a fim de subsidiar a análise do que consta no Processo PCR 14/00122810.</t>
  </si>
  <si>
    <t>Viagem nº:   151</t>
  </si>
  <si>
    <t>DIÁRIA(S): 4,5</t>
  </si>
  <si>
    <t>03/08/2015 05:25 a 07/08/2015 16:40</t>
  </si>
  <si>
    <t>Participar a 1ª Reunião do projeto "Sistema eletrônico modelo de acompanhamento de obras públicas".</t>
  </si>
  <si>
    <t>Viagem nº:   153</t>
  </si>
  <si>
    <t>27/07/2015 06:30 a 31/07/2015 19:00</t>
  </si>
  <si>
    <t>CAMBORIÚ e ITAJAÍ/SC</t>
  </si>
  <si>
    <t>Inspecionar as Prefeituras Municipais de Camboriú e Itajaí no tocante a operações com título públicos federais realizados em valores incompatíveis com os praticados pelo mercado.</t>
  </si>
  <si>
    <t>Conduzir equipe técnica para inspecionar as Prefeituras Municipais de Camboriú e Itajaí no tocante a operações com título públicos federais realizados em valores incompatíveis com os praticados pelo mercado.</t>
  </si>
  <si>
    <t>ANAL.TÉC. GESTÃO INFRAEST.</t>
  </si>
  <si>
    <t>LUIZ CÉSAR DUARTE FORTUNATO</t>
  </si>
  <si>
    <t>AUX. ATIV. CONTR. EXTERNO</t>
  </si>
  <si>
    <t>TÉC. ATIV. ADM. CONT. EXT.</t>
  </si>
  <si>
    <t>ANAL.TÉC. ADMINISTRATIVO</t>
  </si>
  <si>
    <t>Viagem nº:  107</t>
  </si>
  <si>
    <t>06/08/2015 06:00 a 07/087/2015 20:00</t>
  </si>
  <si>
    <t>ARARANGUÁ, CRICIÚMA, TUBARÃO e LAGUNA/SC</t>
  </si>
  <si>
    <t>Conduzir técnico para acompanhar as audiências públicas do orçamento regionalizado, realizadas pela ALESC.</t>
  </si>
  <si>
    <t>Viagem nº:  111</t>
  </si>
  <si>
    <t>Participar do IX Congresso Brasileiro de Regulamentação.</t>
  </si>
  <si>
    <t>ROGÉRIO LOCH</t>
  </si>
  <si>
    <t>Viagem nº:  124</t>
  </si>
  <si>
    <t>GOIÂNIA/GO</t>
  </si>
  <si>
    <t>Participar da 4ª reunião presencial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</si>
  <si>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146</t>
  </si>
  <si>
    <t>NEIMAR PALUDO</t>
  </si>
  <si>
    <t>RIO DE JANEIRO/RJ</t>
  </si>
  <si>
    <t>Participar do 11º Fórum de Controle da Administração Pública, sobre o controle da administração pública, seu conceito e classificações.</t>
  </si>
  <si>
    <t>JULIANA FRANCISCONI CARDOSO</t>
  </si>
  <si>
    <t>Viagem nº:    147</t>
  </si>
  <si>
    <t>ANTÔNIO CARLOS CENSI PIMENTEL</t>
  </si>
  <si>
    <t>COORD. REL. PARLAMENTARES E ADMINISTRATIVAS</t>
  </si>
  <si>
    <t>Viagem nº:    150</t>
  </si>
  <si>
    <t>Participar do 9º Encontro de Recursos Humanos do Litorl de Santa Catarina, com o tema "Competências para o século 21: Comunicação, Educação e Qaulidade de Vida - compreendendo as competências de hoje e amanhã".</t>
  </si>
  <si>
    <t>BALNEÁRIOCAMBORIÚ/SC</t>
  </si>
  <si>
    <t>ANDREA RÉGIS</t>
  </si>
  <si>
    <t>AUD. PÚBL. EXTERNO</t>
  </si>
  <si>
    <t>Viagem nº:    152</t>
  </si>
  <si>
    <t>19/08/2015 06:07 a 21/08/2015 23:10</t>
  </si>
  <si>
    <t>12/08/2015 10:00 a 12/08/2015 22:30</t>
  </si>
  <si>
    <t>19/08/2015 19:15 a 21/08/2015 23:20</t>
  </si>
  <si>
    <t>19/08/2015 19:15 a 22/08/2015 13:05</t>
  </si>
  <si>
    <t>16/08/2015 15:25 a 20/08/2015 21:15</t>
  </si>
  <si>
    <t>17/08/2015 09:35 a 20/08/2015 18:30</t>
  </si>
  <si>
    <t>06/08/2015 06:00 a 07/08/2015 20:00</t>
  </si>
  <si>
    <t>SALVADOR/BA</t>
  </si>
  <si>
    <t>Participar do II Seminário Internacional "O desempenho das entidades de fiscalização do mundo contemporâneo".</t>
  </si>
  <si>
    <t>Viagem nº:    154</t>
  </si>
  <si>
    <t>OSVALDO FARIA DE OLIVEIRA</t>
  </si>
  <si>
    <t>DIRETOR ICON</t>
  </si>
  <si>
    <t>23/08/2015 10:23 a 27/08/2015 15:15</t>
  </si>
  <si>
    <t>Participar do VI Encontro Técnico de Educação Corporativa dos Tribunais de Contas, com o tema "Aperfeiçoamento profissional e efetividade das ações dos Tribunais de Contas".</t>
  </si>
  <si>
    <t>Viagem nº:    155</t>
  </si>
  <si>
    <t>04/08/2015 08:00 a 05/08/2015 18:00</t>
  </si>
  <si>
    <t>Participar de reuniões com o Presidente e Ouvidor do TCE/PR, objetivando tratar de ações da Ouvidoria do TCE/SC.</t>
  </si>
  <si>
    <t>Viagem nº:    156</t>
  </si>
  <si>
    <t>JANETE CORRÊA ESPÍNDOLA</t>
  </si>
  <si>
    <t>10/08/2015 07:00 a 14/08/2015 20:00</t>
  </si>
  <si>
    <t>JAGUARUNA/SC</t>
  </si>
  <si>
    <t>Auditar atos de pessoal na prefeitura e n câmara de vereadores de Jaguaruna.</t>
  </si>
  <si>
    <t>Conduzir técnicos para auditar atos de pessoal na prefeitura e n câmara de vereadores de Jaguaruna.</t>
  </si>
  <si>
    <t>Viagem nº:   162</t>
  </si>
  <si>
    <t>ANTONIO LUIZ BATTISTI</t>
  </si>
  <si>
    <t>17/08/2015 08:00 a 21/08/2015 20:30</t>
  </si>
  <si>
    <t>ARARANGUÁ/SC</t>
  </si>
  <si>
    <t>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</si>
  <si>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CHRISTIAN CHAPLIN GANZO SAVEDRA</t>
  </si>
  <si>
    <t>Conduzir técnicos para auditar a execução do Contrato SES/SPG Nº 01/2012, firmado com o Instituto SAS, para o gerenciamento e execução de atividadese serviços de saúd no Hospital Regional de Araranguá Deputado Affonso Guizzo, conforme determinação no processo nº. REP 13/00117548.</t>
  </si>
  <si>
    <t>Viagem nº:   163</t>
  </si>
  <si>
    <t>Auditar o regime próprio de previdência social do município de Blumenau.</t>
  </si>
  <si>
    <t>Conduzir técnicos para auditar o regime próprio de previdência social do município de Blumenau.</t>
  </si>
  <si>
    <t>,</t>
  </si>
  <si>
    <t>Viagem nº:   164</t>
  </si>
  <si>
    <t>DIÁRIA(S): 5,5</t>
  </si>
  <si>
    <t>23/08/2015 11:43 a 28/08/2015 18:51</t>
  </si>
  <si>
    <t>Participar na 2ª Reunião do projeto "Sistema eletrônico modelo de acompanhamento de obras públicas".</t>
  </si>
  <si>
    <t>DIÁRIA(S): 3,5</t>
  </si>
  <si>
    <t>Viagem nº:   166</t>
  </si>
  <si>
    <t>Viagem nº:   167</t>
  </si>
  <si>
    <t>10/08/2015 16:00 a 11/08/2015 12:00</t>
  </si>
  <si>
    <t>18/08/2015 09:25 a 21/08/2015 19:03</t>
  </si>
  <si>
    <t>Representar o TCE/SC na sessão solene promovida pela ALESC em homenagem aos 150 anos da Fundação Hospitalar de Blumenau.</t>
  </si>
  <si>
    <t>Viagem nº:   168</t>
  </si>
  <si>
    <t>SABRINA NUNES IOCKEN</t>
  </si>
  <si>
    <t>13/08/2015 07:55 a 14/08/2015 22:36</t>
  </si>
  <si>
    <t>Viagem nº:   169</t>
  </si>
  <si>
    <t>25/08/2015 16:46 a 27/08/2015 22:36</t>
  </si>
  <si>
    <t>Participar no evento Fiduciário com órgãos de controle, relativos a projetos e programas financiados pelo BID.</t>
  </si>
  <si>
    <t>AUDITORA SUBSTITUTA CONSELHEIRO</t>
  </si>
  <si>
    <t>Participar de reunião da AUDICON, em atendimento à convocação da sua diretoria</t>
  </si>
  <si>
    <t>Viagem nº:   170</t>
  </si>
  <si>
    <t>DIÁRIA(S): 24,0</t>
  </si>
  <si>
    <t>RICARDO CARDOSO DA SILVA</t>
  </si>
  <si>
    <t>30/08/2015 08:00 a 04/09/2015 21:00</t>
  </si>
  <si>
    <t>ANITA GARIBALDI/SC</t>
  </si>
  <si>
    <t>Auditar os gastos com ensino no período de 2010 a 2014, da Prefeitura Municipal de Anita Garibaldi.</t>
  </si>
  <si>
    <t>ALEXANDRE FONSÊCA OLIVEIRA</t>
  </si>
  <si>
    <t>Conduzir técnicos para auditar os gastos com ensino no período de 2010 a 2014, da Prefeitura Municipal de Anita Garibaldi.</t>
  </si>
  <si>
    <t>Viagem nº:   171</t>
  </si>
  <si>
    <t>13/08/2015 07:30 a 13/08/2015 16:30</t>
  </si>
  <si>
    <t>Conduzir o servidor Luiz Cláudio Viana para participar  de painel sobre os portais de transparências.</t>
  </si>
  <si>
    <t>Viagem nº:   172</t>
  </si>
  <si>
    <t>20/08/2015 12:00 a 22/08/2015 15:00</t>
  </si>
  <si>
    <t>Proferir palestra no Icongresso Catarinense de Contadores Públicos Municipais da UVESC.</t>
  </si>
  <si>
    <t>Viagem nº:   173</t>
  </si>
  <si>
    <t>DIÁRIA(S): 4,0</t>
  </si>
  <si>
    <t>18/08/2015 12:44 a 22/08/2015 15:00</t>
  </si>
  <si>
    <t>Viagem nº:   176</t>
  </si>
  <si>
    <t>PAULO ROBERTO RICCIONI GONÇALVES</t>
  </si>
  <si>
    <t>DIRETOR DIN</t>
  </si>
  <si>
    <t>24/08/2015 06:55 a 26/08/2015 22:36</t>
  </si>
  <si>
    <t>Participar da Oficina de Trabalho para transmissão de conhecimentos relacionados à governança pública e aquisições nas organizações estaduais e municipais - indicadores de governança.</t>
  </si>
  <si>
    <t>CLÁUDIO CHEREM DE ABREU</t>
  </si>
  <si>
    <t>Viagem nº:   178</t>
  </si>
  <si>
    <t>Ministrar palestra e participar do I Congresso de Contadores Públicos Municipais, realizado pela UVESC.</t>
  </si>
  <si>
    <t>Viagem nº:   179</t>
  </si>
  <si>
    <t>18/08/2015 12:50 a 20/08/2015 15:10</t>
  </si>
  <si>
    <t>19/08/2015 06:05 a 21/08/2015 22:00</t>
  </si>
  <si>
    <t>Viagem nº:   181</t>
  </si>
  <si>
    <t>19/08/2015 07:07 a 21/08/2015 21:30</t>
  </si>
  <si>
    <t>Participar do II Seminário Internacional de Controle Externo.</t>
  </si>
  <si>
    <t>Viagem nº:   185</t>
  </si>
  <si>
    <t>24/08/2015 12:00 a 25/08/2015 21:00</t>
  </si>
  <si>
    <t>Participar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</si>
  <si>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Conduzir técnicos para participarem de reunião no Ministério Público de Joinville e realizar inspeção no Hospital Municipal São Jose, a fim de verificar o cumprimento dos itens da auditoria operacional que fizeram parte do TAC firmado entre o MPSC / HOSPITAL MUNICIPAL SÃO JOSÉ / SECRETARIA MUNICIPAL E PM DE JOINVILLE.</t>
  </si>
  <si>
    <t>Viagem nº:   186</t>
  </si>
  <si>
    <t>DIÁRIA(S): 9,0</t>
  </si>
  <si>
    <t>31/08/2015 07:00 a 02/09/2015 20:00</t>
  </si>
  <si>
    <t>GARUVA/SC</t>
  </si>
  <si>
    <t>Auditar obra rodoviária na SC 417.</t>
  </si>
  <si>
    <t>Conduzir técnicos para auditarem obra rodoviária na SC 417.</t>
  </si>
  <si>
    <t>Participar  de painel sobre os portais de transparências.</t>
  </si>
  <si>
    <t>Viagem nº:   174</t>
  </si>
  <si>
    <t>EDUARDO DE CARVALHO RÊGO</t>
  </si>
  <si>
    <t>CHEFE GAB. AUDITOR</t>
  </si>
  <si>
    <t>COORD. REL. PARL. ADM.</t>
  </si>
  <si>
    <t>ANTÔNIO LUIZ BATTISTI</t>
  </si>
  <si>
    <t>DIRETORA DGP</t>
  </si>
  <si>
    <t>AUD. SUBS. CONSELHEIRO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</si>
</sst>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3" fillId="0" borderId="0" xfId="0" applyFont="1" applyBorder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justify"/>
    </xf>
    <xf numFmtId="0" fontId="3" fillId="2" borderId="13" xfId="0" applyFont="1" applyFill="1" applyBorder="1" applyAlignment="1">
      <alignment horizontal="justify" vertical="justify"/>
    </xf>
    <xf numFmtId="0" fontId="3" fillId="2" borderId="14" xfId="0" applyFont="1" applyFill="1" applyBorder="1" applyAlignment="1">
      <alignment horizontal="justify" vertical="justify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justify" vertical="justify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B5" sqref="B5:E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57</v>
      </c>
      <c r="B2" s="16" t="s">
        <v>41</v>
      </c>
      <c r="C2" s="17" t="s">
        <v>9</v>
      </c>
      <c r="D2" s="18" t="s">
        <v>0</v>
      </c>
      <c r="E2" s="19">
        <v>1191</v>
      </c>
    </row>
    <row r="3" spans="1:5">
      <c r="A3" s="40" t="s">
        <v>38</v>
      </c>
      <c r="B3" s="41"/>
      <c r="C3" s="42" t="s">
        <v>39</v>
      </c>
      <c r="D3" s="43"/>
      <c r="E3" s="43"/>
    </row>
    <row r="4" spans="1:5">
      <c r="A4" s="26" t="s">
        <v>3</v>
      </c>
      <c r="B4" s="22">
        <v>1.5</v>
      </c>
      <c r="C4" s="23" t="s">
        <v>6</v>
      </c>
      <c r="D4" s="24">
        <v>1191</v>
      </c>
      <c r="E4" s="25" t="s">
        <v>7</v>
      </c>
    </row>
    <row r="5" spans="1:5">
      <c r="A5" s="26" t="s">
        <v>2</v>
      </c>
      <c r="B5" s="25" t="s">
        <v>58</v>
      </c>
      <c r="C5" s="25"/>
      <c r="D5" s="25"/>
      <c r="E5" s="25"/>
    </row>
    <row r="6" spans="1:5">
      <c r="A6" s="26" t="s">
        <v>1</v>
      </c>
      <c r="B6" s="25" t="s">
        <v>56</v>
      </c>
      <c r="C6" s="25"/>
      <c r="D6" s="25"/>
      <c r="E6" s="25"/>
    </row>
    <row r="7" spans="1:5">
      <c r="A7" s="26" t="s">
        <v>4</v>
      </c>
      <c r="B7" s="44" t="s">
        <v>59</v>
      </c>
      <c r="C7" s="44"/>
      <c r="D7" s="44"/>
      <c r="E7" s="44"/>
    </row>
    <row r="8" spans="1:5" ht="15" customHeight="1">
      <c r="A8" s="51" t="s">
        <v>10</v>
      </c>
      <c r="B8" s="52"/>
      <c r="C8" s="46" t="s">
        <v>11</v>
      </c>
      <c r="D8" s="46"/>
      <c r="E8" s="8">
        <v>1.5</v>
      </c>
    </row>
    <row r="9" spans="1:5" ht="15" customHeight="1">
      <c r="A9" s="53"/>
      <c r="B9" s="54"/>
      <c r="C9" s="46" t="s">
        <v>12</v>
      </c>
      <c r="D9" s="46"/>
      <c r="E9" s="9">
        <v>1</v>
      </c>
    </row>
    <row r="10" spans="1:5" ht="15" customHeight="1">
      <c r="A10" s="53"/>
      <c r="B10" s="54"/>
      <c r="C10" s="46" t="s">
        <v>13</v>
      </c>
      <c r="D10" s="46"/>
      <c r="E10" s="9">
        <v>1</v>
      </c>
    </row>
    <row r="11" spans="1:5" ht="15" customHeight="1">
      <c r="A11" s="55"/>
      <c r="B11" s="56"/>
      <c r="C11" s="45" t="s">
        <v>20</v>
      </c>
      <c r="D11" s="46"/>
      <c r="E11" s="10">
        <v>1191</v>
      </c>
    </row>
    <row r="12" spans="1:5">
      <c r="A12" s="47" t="s">
        <v>14</v>
      </c>
      <c r="B12" s="48"/>
      <c r="C12" s="27" t="s">
        <v>15</v>
      </c>
      <c r="D12" s="27" t="s">
        <v>16</v>
      </c>
      <c r="E12" s="11" t="s">
        <v>17</v>
      </c>
    </row>
    <row r="13" spans="1:5">
      <c r="A13" s="49" t="s">
        <v>38</v>
      </c>
      <c r="B13" s="50"/>
      <c r="C13" s="4" t="s">
        <v>39</v>
      </c>
      <c r="D13" s="5">
        <v>1.5</v>
      </c>
      <c r="E13" s="12">
        <v>1191</v>
      </c>
    </row>
    <row r="14" spans="1:5">
      <c r="A14" s="38" t="s">
        <v>18</v>
      </c>
      <c r="B14" s="39"/>
      <c r="C14" s="39"/>
      <c r="D14" s="3">
        <f>SUM(D13:D13)</f>
        <v>1.5</v>
      </c>
      <c r="E14" s="13">
        <f>SUM(E13:E13)</f>
        <v>1191</v>
      </c>
    </row>
    <row r="15" spans="1:5">
      <c r="A15" s="37" t="s">
        <v>23</v>
      </c>
      <c r="B15" s="37"/>
      <c r="C15" s="37"/>
      <c r="D15" s="37"/>
      <c r="E15" s="37"/>
    </row>
    <row r="16" spans="1:5">
      <c r="E16" s="6"/>
    </row>
  </sheetData>
  <sortState ref="A55:B63">
    <sortCondition ref="A55"/>
  </sortState>
  <mergeCells count="13">
    <mergeCell ref="A1:E1"/>
    <mergeCell ref="A15:E15"/>
    <mergeCell ref="A14:C14"/>
    <mergeCell ref="A3:B3"/>
    <mergeCell ref="C3:E3"/>
    <mergeCell ref="B7:E7"/>
    <mergeCell ref="C11:D11"/>
    <mergeCell ref="A12:B12"/>
    <mergeCell ref="A13:B13"/>
    <mergeCell ref="A8:B11"/>
    <mergeCell ref="C8:D8"/>
    <mergeCell ref="C9:D9"/>
    <mergeCell ref="C10:D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zoomScaleNormal="100" workbookViewId="0">
      <selection activeCell="A2" sqref="A2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25</v>
      </c>
      <c r="B2" s="16" t="s">
        <v>35</v>
      </c>
      <c r="C2" s="17" t="s">
        <v>36</v>
      </c>
      <c r="D2" s="18" t="s">
        <v>0</v>
      </c>
      <c r="E2" s="19">
        <f>D4+D9+D14</f>
        <v>2019.6000000000001</v>
      </c>
    </row>
    <row r="3" spans="1:5">
      <c r="A3" s="40" t="s">
        <v>60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2</v>
      </c>
      <c r="C4" s="23" t="s">
        <v>6</v>
      </c>
      <c r="D4" s="24">
        <v>673.2</v>
      </c>
      <c r="E4" s="25" t="s">
        <v>5</v>
      </c>
    </row>
    <row r="5" spans="1:5">
      <c r="A5" s="26" t="s">
        <v>2</v>
      </c>
      <c r="B5" s="25" t="s">
        <v>61</v>
      </c>
      <c r="C5" s="25"/>
      <c r="D5" s="25"/>
      <c r="E5" s="25"/>
    </row>
    <row r="6" spans="1:5">
      <c r="A6" s="26" t="s">
        <v>1</v>
      </c>
      <c r="B6" s="25" t="s">
        <v>49</v>
      </c>
      <c r="C6" s="25"/>
      <c r="D6" s="25"/>
      <c r="E6" s="25"/>
    </row>
    <row r="7" spans="1:5" ht="27.75" customHeight="1">
      <c r="A7" s="26" t="s">
        <v>4</v>
      </c>
      <c r="B7" s="44" t="s">
        <v>62</v>
      </c>
      <c r="C7" s="44"/>
      <c r="D7" s="44"/>
      <c r="E7" s="44"/>
    </row>
    <row r="8" spans="1:5">
      <c r="A8" s="49" t="s">
        <v>24</v>
      </c>
      <c r="B8" s="50"/>
      <c r="C8" s="64" t="s">
        <v>21</v>
      </c>
      <c r="D8" s="65"/>
      <c r="E8" s="65"/>
    </row>
    <row r="9" spans="1:5">
      <c r="A9" s="26" t="s">
        <v>3</v>
      </c>
      <c r="B9" s="22">
        <v>2</v>
      </c>
      <c r="C9" s="23" t="s">
        <v>6</v>
      </c>
      <c r="D9" s="24">
        <v>673.2</v>
      </c>
      <c r="E9" s="25" t="s">
        <v>5</v>
      </c>
    </row>
    <row r="10" spans="1:5">
      <c r="A10" s="26" t="s">
        <v>2</v>
      </c>
      <c r="B10" s="25" t="s">
        <v>61</v>
      </c>
      <c r="C10" s="25"/>
      <c r="D10" s="25"/>
      <c r="E10" s="25"/>
    </row>
    <row r="11" spans="1:5">
      <c r="A11" s="26" t="s">
        <v>1</v>
      </c>
      <c r="B11" s="25" t="s">
        <v>49</v>
      </c>
      <c r="C11" s="25"/>
      <c r="D11" s="25"/>
      <c r="E11" s="25"/>
    </row>
    <row r="12" spans="1:5" ht="28.5" customHeight="1">
      <c r="A12" s="26" t="s">
        <v>4</v>
      </c>
      <c r="B12" s="44" t="s">
        <v>62</v>
      </c>
      <c r="C12" s="44"/>
      <c r="D12" s="44"/>
      <c r="E12" s="44"/>
    </row>
    <row r="13" spans="1:5">
      <c r="A13" s="49" t="s">
        <v>63</v>
      </c>
      <c r="B13" s="50"/>
      <c r="C13" s="64" t="s">
        <v>19</v>
      </c>
      <c r="D13" s="65"/>
      <c r="E13" s="65"/>
    </row>
    <row r="14" spans="1:5">
      <c r="A14" s="26" t="s">
        <v>3</v>
      </c>
      <c r="B14" s="22">
        <v>2</v>
      </c>
      <c r="C14" s="23" t="s">
        <v>6</v>
      </c>
      <c r="D14" s="24">
        <v>673.2</v>
      </c>
      <c r="E14" s="25" t="s">
        <v>5</v>
      </c>
    </row>
    <row r="15" spans="1:5">
      <c r="A15" s="26" t="s">
        <v>2</v>
      </c>
      <c r="B15" s="25" t="s">
        <v>61</v>
      </c>
      <c r="C15" s="25"/>
      <c r="D15" s="25"/>
      <c r="E15" s="25"/>
    </row>
    <row r="16" spans="1:5">
      <c r="A16" s="26" t="s">
        <v>1</v>
      </c>
      <c r="B16" s="25" t="s">
        <v>49</v>
      </c>
      <c r="C16" s="25"/>
      <c r="D16" s="25"/>
      <c r="E16" s="25"/>
    </row>
    <row r="17" spans="1:5" ht="27.75" customHeight="1">
      <c r="A17" s="26" t="s">
        <v>4</v>
      </c>
      <c r="B17" s="44" t="s">
        <v>64</v>
      </c>
      <c r="C17" s="44"/>
      <c r="D17" s="44"/>
      <c r="E17" s="44"/>
    </row>
    <row r="18" spans="1:5" ht="15" customHeight="1">
      <c r="A18" s="15" t="s">
        <v>26</v>
      </c>
      <c r="B18" s="16" t="s">
        <v>41</v>
      </c>
      <c r="C18" s="17" t="s">
        <v>9</v>
      </c>
      <c r="D18" s="18" t="s">
        <v>0</v>
      </c>
      <c r="E18" s="19">
        <f>D20</f>
        <v>1191</v>
      </c>
    </row>
    <row r="19" spans="1:5">
      <c r="A19" s="49" t="s">
        <v>65</v>
      </c>
      <c r="B19" s="50"/>
      <c r="C19" s="64" t="s">
        <v>39</v>
      </c>
      <c r="D19" s="65"/>
      <c r="E19" s="65"/>
    </row>
    <row r="20" spans="1:5">
      <c r="A20" s="26" t="s">
        <v>3</v>
      </c>
      <c r="B20" s="22">
        <v>1.5</v>
      </c>
      <c r="C20" s="23" t="s">
        <v>6</v>
      </c>
      <c r="D20" s="24">
        <v>1191</v>
      </c>
      <c r="E20" s="25" t="s">
        <v>7</v>
      </c>
    </row>
    <row r="21" spans="1:5">
      <c r="A21" s="26" t="s">
        <v>2</v>
      </c>
      <c r="B21" s="25" t="s">
        <v>66</v>
      </c>
      <c r="C21" s="25"/>
      <c r="D21" s="25"/>
      <c r="E21" s="25"/>
    </row>
    <row r="22" spans="1:5">
      <c r="A22" s="26" t="s">
        <v>1</v>
      </c>
      <c r="B22" s="25" t="s">
        <v>45</v>
      </c>
      <c r="C22" s="25"/>
      <c r="D22" s="25"/>
      <c r="E22" s="25"/>
    </row>
    <row r="23" spans="1:5">
      <c r="A23" s="26" t="s">
        <v>4</v>
      </c>
      <c r="B23" s="44" t="s">
        <v>67</v>
      </c>
      <c r="C23" s="44"/>
      <c r="D23" s="44"/>
      <c r="E23" s="44"/>
    </row>
    <row r="24" spans="1:5" ht="15" customHeight="1">
      <c r="A24" s="15" t="s">
        <v>68</v>
      </c>
      <c r="B24" s="16" t="s">
        <v>27</v>
      </c>
      <c r="C24" s="17" t="s">
        <v>28</v>
      </c>
      <c r="D24" s="18" t="s">
        <v>0</v>
      </c>
      <c r="E24" s="19">
        <f>D26+D31+D36+D41+D46</f>
        <v>8415</v>
      </c>
    </row>
    <row r="25" spans="1:5">
      <c r="A25" s="60" t="s">
        <v>43</v>
      </c>
      <c r="B25" s="61"/>
      <c r="C25" s="62" t="s">
        <v>21</v>
      </c>
      <c r="D25" s="63"/>
      <c r="E25" s="63"/>
    </row>
    <row r="26" spans="1:5">
      <c r="A26" s="26" t="s">
        <v>3</v>
      </c>
      <c r="B26" s="22">
        <v>5</v>
      </c>
      <c r="C26" s="23" t="s">
        <v>6</v>
      </c>
      <c r="D26" s="24">
        <v>1683</v>
      </c>
      <c r="E26" s="25" t="s">
        <v>5</v>
      </c>
    </row>
    <row r="27" spans="1:5">
      <c r="A27" s="26" t="s">
        <v>2</v>
      </c>
      <c r="B27" s="25" t="s">
        <v>69</v>
      </c>
      <c r="C27" s="25"/>
      <c r="D27" s="25"/>
      <c r="E27" s="25"/>
    </row>
    <row r="28" spans="1:5">
      <c r="A28" s="26" t="s">
        <v>1</v>
      </c>
      <c r="B28" s="25" t="s">
        <v>55</v>
      </c>
      <c r="C28" s="25"/>
      <c r="D28" s="25"/>
      <c r="E28" s="25"/>
    </row>
    <row r="29" spans="1:5" ht="68.25" customHeight="1">
      <c r="A29" s="26" t="s">
        <v>4</v>
      </c>
      <c r="B29" s="44" t="s">
        <v>70</v>
      </c>
      <c r="C29" s="44"/>
      <c r="D29" s="44"/>
      <c r="E29" s="44"/>
    </row>
    <row r="30" spans="1:5">
      <c r="A30" s="60" t="s">
        <v>44</v>
      </c>
      <c r="B30" s="61"/>
      <c r="C30" s="62" t="s">
        <v>21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1683</v>
      </c>
      <c r="E31" s="25" t="s">
        <v>5</v>
      </c>
    </row>
    <row r="32" spans="1:5">
      <c r="A32" s="26" t="s">
        <v>2</v>
      </c>
      <c r="B32" s="25" t="s">
        <v>69</v>
      </c>
      <c r="C32" s="25"/>
      <c r="D32" s="25"/>
      <c r="E32" s="25"/>
    </row>
    <row r="33" spans="1:5">
      <c r="A33" s="26" t="s">
        <v>1</v>
      </c>
      <c r="B33" s="25" t="s">
        <v>55</v>
      </c>
      <c r="C33" s="25"/>
      <c r="D33" s="25"/>
      <c r="E33" s="25"/>
    </row>
    <row r="34" spans="1:5" ht="68.25" customHeight="1">
      <c r="A34" s="26" t="s">
        <v>4</v>
      </c>
      <c r="B34" s="44" t="s">
        <v>70</v>
      </c>
      <c r="C34" s="44"/>
      <c r="D34" s="44"/>
      <c r="E34" s="44"/>
    </row>
    <row r="35" spans="1:5">
      <c r="A35" s="60" t="s">
        <v>53</v>
      </c>
      <c r="B35" s="61"/>
      <c r="C35" s="62" t="s">
        <v>21</v>
      </c>
      <c r="D35" s="63"/>
      <c r="E35" s="63"/>
    </row>
    <row r="36" spans="1:5">
      <c r="A36" s="20" t="s">
        <v>3</v>
      </c>
      <c r="B36" s="22">
        <v>5</v>
      </c>
      <c r="C36" s="23" t="s">
        <v>6</v>
      </c>
      <c r="D36" s="24">
        <v>1683</v>
      </c>
      <c r="E36" s="25" t="s">
        <v>5</v>
      </c>
    </row>
    <row r="37" spans="1:5">
      <c r="A37" s="20" t="s">
        <v>2</v>
      </c>
      <c r="B37" s="25" t="s">
        <v>69</v>
      </c>
      <c r="C37" s="25"/>
      <c r="D37" s="25"/>
      <c r="E37" s="25"/>
    </row>
    <row r="38" spans="1:5">
      <c r="A38" s="20" t="s">
        <v>1</v>
      </c>
      <c r="B38" s="25" t="s">
        <v>55</v>
      </c>
      <c r="C38" s="25"/>
      <c r="D38" s="25"/>
      <c r="E38" s="25"/>
    </row>
    <row r="39" spans="1:5" ht="67.5" customHeight="1">
      <c r="A39" s="21" t="s">
        <v>4</v>
      </c>
      <c r="B39" s="44" t="s">
        <v>70</v>
      </c>
      <c r="C39" s="44"/>
      <c r="D39" s="44"/>
      <c r="E39" s="44"/>
    </row>
    <row r="40" spans="1:5">
      <c r="A40" s="60" t="s">
        <v>52</v>
      </c>
      <c r="B40" s="61"/>
      <c r="C40" s="62" t="s">
        <v>21</v>
      </c>
      <c r="D40" s="63"/>
      <c r="E40" s="63"/>
    </row>
    <row r="41" spans="1:5">
      <c r="A41" s="20" t="s">
        <v>3</v>
      </c>
      <c r="B41" s="22">
        <v>5</v>
      </c>
      <c r="C41" s="23" t="s">
        <v>6</v>
      </c>
      <c r="D41" s="24">
        <v>1683</v>
      </c>
      <c r="E41" s="25" t="s">
        <v>5</v>
      </c>
    </row>
    <row r="42" spans="1:5">
      <c r="A42" s="20" t="s">
        <v>2</v>
      </c>
      <c r="B42" s="25" t="s">
        <v>69</v>
      </c>
      <c r="C42" s="25"/>
      <c r="D42" s="25"/>
      <c r="E42" s="25"/>
    </row>
    <row r="43" spans="1:5">
      <c r="A43" s="20" t="s">
        <v>1</v>
      </c>
      <c r="B43" s="25" t="s">
        <v>55</v>
      </c>
      <c r="C43" s="25"/>
      <c r="D43" s="25"/>
      <c r="E43" s="25"/>
    </row>
    <row r="44" spans="1:5" ht="66.75" customHeight="1">
      <c r="A44" s="21" t="s">
        <v>4</v>
      </c>
      <c r="B44" s="44" t="s">
        <v>70</v>
      </c>
      <c r="C44" s="44"/>
      <c r="D44" s="44"/>
      <c r="E44" s="44"/>
    </row>
    <row r="45" spans="1:5">
      <c r="A45" s="60" t="s">
        <v>71</v>
      </c>
      <c r="B45" s="61"/>
      <c r="C45" s="62" t="s">
        <v>19</v>
      </c>
      <c r="D45" s="63"/>
      <c r="E45" s="63"/>
    </row>
    <row r="46" spans="1:5">
      <c r="A46" s="20" t="s">
        <v>3</v>
      </c>
      <c r="B46" s="22">
        <v>5</v>
      </c>
      <c r="C46" s="23" t="s">
        <v>6</v>
      </c>
      <c r="D46" s="24">
        <v>1683</v>
      </c>
      <c r="E46" s="25" t="s">
        <v>5</v>
      </c>
    </row>
    <row r="47" spans="1:5">
      <c r="A47" s="20" t="s">
        <v>2</v>
      </c>
      <c r="B47" s="25" t="s">
        <v>69</v>
      </c>
      <c r="C47" s="25"/>
      <c r="D47" s="25"/>
      <c r="E47" s="25"/>
    </row>
    <row r="48" spans="1:5">
      <c r="A48" s="20" t="s">
        <v>1</v>
      </c>
      <c r="B48" s="25" t="s">
        <v>55</v>
      </c>
      <c r="C48" s="25"/>
      <c r="D48" s="25"/>
      <c r="E48" s="25"/>
    </row>
    <row r="49" spans="1:5" ht="67.5" customHeight="1">
      <c r="A49" s="21" t="s">
        <v>4</v>
      </c>
      <c r="B49" s="44" t="s">
        <v>72</v>
      </c>
      <c r="C49" s="44"/>
      <c r="D49" s="44"/>
      <c r="E49" s="44"/>
    </row>
    <row r="50" spans="1:5">
      <c r="A50" s="15" t="s">
        <v>73</v>
      </c>
      <c r="B50" s="16" t="s">
        <v>46</v>
      </c>
      <c r="C50" s="17" t="s">
        <v>36</v>
      </c>
      <c r="D50" s="18" t="s">
        <v>0</v>
      </c>
      <c r="E50" s="19">
        <f>D52+D57+D62</f>
        <v>5049</v>
      </c>
    </row>
    <row r="51" spans="1:5">
      <c r="A51" s="60" t="s">
        <v>51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5</v>
      </c>
      <c r="C52" s="23" t="s">
        <v>6</v>
      </c>
      <c r="D52" s="24">
        <v>1683</v>
      </c>
      <c r="E52" s="25" t="s">
        <v>5</v>
      </c>
    </row>
    <row r="53" spans="1:5">
      <c r="A53" s="26" t="s">
        <v>2</v>
      </c>
      <c r="B53" s="25" t="s">
        <v>74</v>
      </c>
      <c r="C53" s="25"/>
      <c r="D53" s="25"/>
      <c r="E53" s="25"/>
    </row>
    <row r="54" spans="1:5">
      <c r="A54" s="26" t="s">
        <v>1</v>
      </c>
      <c r="B54" s="25" t="s">
        <v>75</v>
      </c>
      <c r="C54" s="25"/>
      <c r="D54" s="25"/>
      <c r="E54" s="25"/>
    </row>
    <row r="55" spans="1:5" ht="45.75" customHeight="1">
      <c r="A55" s="26" t="s">
        <v>4</v>
      </c>
      <c r="B55" s="44" t="s">
        <v>76</v>
      </c>
      <c r="C55" s="44"/>
      <c r="D55" s="44"/>
      <c r="E55" s="44"/>
    </row>
    <row r="56" spans="1:5">
      <c r="A56" s="60" t="s">
        <v>54</v>
      </c>
      <c r="B56" s="61"/>
      <c r="C56" s="62" t="s">
        <v>21</v>
      </c>
      <c r="D56" s="63"/>
      <c r="E56" s="63"/>
    </row>
    <row r="57" spans="1:5">
      <c r="A57" s="26" t="s">
        <v>3</v>
      </c>
      <c r="B57" s="22">
        <v>5</v>
      </c>
      <c r="C57" s="23" t="s">
        <v>6</v>
      </c>
      <c r="D57" s="24">
        <v>1683</v>
      </c>
      <c r="E57" s="25" t="s">
        <v>5</v>
      </c>
    </row>
    <row r="58" spans="1:5">
      <c r="A58" s="26" t="s">
        <v>2</v>
      </c>
      <c r="B58" s="25" t="s">
        <v>74</v>
      </c>
      <c r="C58" s="25"/>
      <c r="D58" s="25"/>
      <c r="E58" s="25"/>
    </row>
    <row r="59" spans="1:5">
      <c r="A59" s="26" t="s">
        <v>1</v>
      </c>
      <c r="B59" s="25" t="s">
        <v>75</v>
      </c>
      <c r="C59" s="25"/>
      <c r="D59" s="25"/>
      <c r="E59" s="25"/>
    </row>
    <row r="60" spans="1:5" ht="42.75" customHeight="1">
      <c r="A60" s="26" t="s">
        <v>4</v>
      </c>
      <c r="B60" s="44" t="s">
        <v>76</v>
      </c>
      <c r="C60" s="44"/>
      <c r="D60" s="44"/>
      <c r="E60" s="44"/>
    </row>
    <row r="61" spans="1:5">
      <c r="A61" s="60" t="s">
        <v>29</v>
      </c>
      <c r="B61" s="61"/>
      <c r="C61" s="62" t="s">
        <v>33</v>
      </c>
      <c r="D61" s="63"/>
      <c r="E61" s="63"/>
    </row>
    <row r="62" spans="1:5">
      <c r="A62" s="26" t="s">
        <v>3</v>
      </c>
      <c r="B62" s="22">
        <v>5</v>
      </c>
      <c r="C62" s="23" t="s">
        <v>6</v>
      </c>
      <c r="D62" s="24">
        <v>1683</v>
      </c>
      <c r="E62" s="25" t="s">
        <v>5</v>
      </c>
    </row>
    <row r="63" spans="1:5">
      <c r="A63" s="26" t="s">
        <v>2</v>
      </c>
      <c r="B63" s="25" t="s">
        <v>74</v>
      </c>
      <c r="C63" s="25"/>
      <c r="D63" s="25"/>
      <c r="E63" s="25"/>
    </row>
    <row r="64" spans="1:5">
      <c r="A64" s="26" t="s">
        <v>1</v>
      </c>
      <c r="B64" s="25" t="s">
        <v>75</v>
      </c>
      <c r="C64" s="25"/>
      <c r="D64" s="25"/>
      <c r="E64" s="25"/>
    </row>
    <row r="65" spans="1:5" ht="45" customHeight="1">
      <c r="A65" s="26" t="s">
        <v>4</v>
      </c>
      <c r="B65" s="44" t="s">
        <v>77</v>
      </c>
      <c r="C65" s="44"/>
      <c r="D65" s="44"/>
      <c r="E65" s="44"/>
    </row>
    <row r="66" spans="1:5">
      <c r="A66" s="15" t="s">
        <v>30</v>
      </c>
      <c r="B66" s="16" t="s">
        <v>47</v>
      </c>
      <c r="C66" s="17" t="s">
        <v>8</v>
      </c>
      <c r="D66" s="18" t="s">
        <v>0</v>
      </c>
      <c r="E66" s="19">
        <f>D68+D73</f>
        <v>1683</v>
      </c>
    </row>
    <row r="67" spans="1:5">
      <c r="A67" s="60" t="s">
        <v>78</v>
      </c>
      <c r="B67" s="61"/>
      <c r="C67" s="62" t="s">
        <v>21</v>
      </c>
      <c r="D67" s="63"/>
      <c r="E67" s="63"/>
    </row>
    <row r="68" spans="1:5">
      <c r="A68" s="26" t="s">
        <v>3</v>
      </c>
      <c r="B68" s="22">
        <v>2.5</v>
      </c>
      <c r="C68" s="23" t="s">
        <v>6</v>
      </c>
      <c r="D68" s="24">
        <v>841.5</v>
      </c>
      <c r="E68" s="25" t="s">
        <v>5</v>
      </c>
    </row>
    <row r="69" spans="1:5">
      <c r="A69" s="26" t="s">
        <v>2</v>
      </c>
      <c r="B69" s="25" t="s">
        <v>79</v>
      </c>
      <c r="C69" s="25"/>
      <c r="D69" s="25"/>
      <c r="E69" s="25"/>
    </row>
    <row r="70" spans="1:5">
      <c r="A70" s="26" t="s">
        <v>1</v>
      </c>
      <c r="B70" s="25" t="s">
        <v>80</v>
      </c>
      <c r="C70" s="25"/>
      <c r="D70" s="25"/>
      <c r="E70" s="25"/>
    </row>
    <row r="71" spans="1:5">
      <c r="A71" s="26" t="s">
        <v>4</v>
      </c>
      <c r="B71" s="44" t="s">
        <v>81</v>
      </c>
      <c r="C71" s="44"/>
      <c r="D71" s="44"/>
      <c r="E71" s="44"/>
    </row>
    <row r="72" spans="1:5">
      <c r="A72" s="60" t="s">
        <v>48</v>
      </c>
      <c r="B72" s="61"/>
      <c r="C72" s="62" t="s">
        <v>21</v>
      </c>
      <c r="D72" s="63"/>
      <c r="E72" s="63"/>
    </row>
    <row r="73" spans="1:5">
      <c r="A73" s="26" t="s">
        <v>3</v>
      </c>
      <c r="B73" s="22">
        <v>2.5</v>
      </c>
      <c r="C73" s="23" t="s">
        <v>6</v>
      </c>
      <c r="D73" s="24">
        <v>841.5</v>
      </c>
      <c r="E73" s="25" t="s">
        <v>5</v>
      </c>
    </row>
    <row r="74" spans="1:5">
      <c r="A74" s="26" t="s">
        <v>2</v>
      </c>
      <c r="B74" s="25" t="s">
        <v>79</v>
      </c>
      <c r="C74" s="25"/>
      <c r="D74" s="25"/>
      <c r="E74" s="25"/>
    </row>
    <row r="75" spans="1:5">
      <c r="A75" s="26" t="s">
        <v>1</v>
      </c>
      <c r="B75" s="25" t="s">
        <v>80</v>
      </c>
      <c r="C75" s="25"/>
      <c r="D75" s="25"/>
      <c r="E75" s="25"/>
    </row>
    <row r="76" spans="1:5" ht="34.5" customHeight="1">
      <c r="A76" s="26" t="s">
        <v>4</v>
      </c>
      <c r="B76" s="44" t="s">
        <v>81</v>
      </c>
      <c r="C76" s="44"/>
      <c r="D76" s="44"/>
      <c r="E76" s="44"/>
    </row>
    <row r="77" spans="1:5">
      <c r="A77" s="15" t="s">
        <v>31</v>
      </c>
      <c r="B77" s="16" t="s">
        <v>37</v>
      </c>
      <c r="C77" s="17" t="s">
        <v>8</v>
      </c>
      <c r="D77" s="18" t="s">
        <v>0</v>
      </c>
      <c r="E77" s="19">
        <f>D84+D79</f>
        <v>5256</v>
      </c>
    </row>
    <row r="78" spans="1:5">
      <c r="A78" s="60" t="s">
        <v>50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4.5</v>
      </c>
      <c r="C79" s="23" t="s">
        <v>6</v>
      </c>
      <c r="D79" s="24">
        <v>2628</v>
      </c>
      <c r="E79" s="25" t="s">
        <v>7</v>
      </c>
    </row>
    <row r="80" spans="1:5">
      <c r="A80" s="26" t="s">
        <v>2</v>
      </c>
      <c r="B80" s="25" t="s">
        <v>82</v>
      </c>
      <c r="C80" s="25"/>
      <c r="D80" s="25"/>
      <c r="E80" s="25"/>
    </row>
    <row r="81" spans="1:5">
      <c r="A81" s="26" t="s">
        <v>1</v>
      </c>
      <c r="B81" s="25" t="s">
        <v>83</v>
      </c>
      <c r="C81" s="25"/>
      <c r="D81" s="25"/>
      <c r="E81" s="25"/>
    </row>
    <row r="82" spans="1:5" ht="60" customHeight="1">
      <c r="A82" s="26" t="s">
        <v>4</v>
      </c>
      <c r="B82" s="44" t="s">
        <v>84</v>
      </c>
      <c r="C82" s="44"/>
      <c r="D82" s="44"/>
      <c r="E82" s="44"/>
    </row>
    <row r="83" spans="1:5">
      <c r="A83" s="60" t="s">
        <v>34</v>
      </c>
      <c r="B83" s="61"/>
      <c r="C83" s="62" t="s">
        <v>21</v>
      </c>
      <c r="D83" s="63"/>
      <c r="E83" s="63"/>
    </row>
    <row r="84" spans="1:5">
      <c r="A84" s="26" t="s">
        <v>3</v>
      </c>
      <c r="B84" s="22">
        <v>4.5</v>
      </c>
      <c r="C84" s="23" t="s">
        <v>6</v>
      </c>
      <c r="D84" s="24">
        <v>2628</v>
      </c>
      <c r="E84" s="25" t="s">
        <v>7</v>
      </c>
    </row>
    <row r="85" spans="1:5">
      <c r="A85" s="26" t="s">
        <v>2</v>
      </c>
      <c r="B85" s="25" t="s">
        <v>82</v>
      </c>
      <c r="C85" s="25"/>
      <c r="D85" s="25"/>
      <c r="E85" s="25"/>
    </row>
    <row r="86" spans="1:5">
      <c r="A86" s="26" t="s">
        <v>1</v>
      </c>
      <c r="B86" s="25" t="s">
        <v>83</v>
      </c>
      <c r="C86" s="25"/>
      <c r="D86" s="25"/>
      <c r="E86" s="25"/>
    </row>
    <row r="87" spans="1:5" ht="54" customHeight="1">
      <c r="A87" s="26" t="s">
        <v>4</v>
      </c>
      <c r="B87" s="44" t="s">
        <v>84</v>
      </c>
      <c r="C87" s="44"/>
      <c r="D87" s="44"/>
      <c r="E87" s="44"/>
    </row>
    <row r="88" spans="1:5">
      <c r="A88" s="15" t="s">
        <v>85</v>
      </c>
      <c r="B88" s="16" t="s">
        <v>32</v>
      </c>
      <c r="C88" s="17" t="s">
        <v>9</v>
      </c>
      <c r="D88" s="18" t="s">
        <v>0</v>
      </c>
      <c r="E88" s="19">
        <f>D90</f>
        <v>1752</v>
      </c>
    </row>
    <row r="89" spans="1:5">
      <c r="A89" s="60" t="s">
        <v>40</v>
      </c>
      <c r="B89" s="61"/>
      <c r="C89" s="62" t="s">
        <v>33</v>
      </c>
      <c r="D89" s="63"/>
      <c r="E89" s="63"/>
    </row>
    <row r="90" spans="1:5">
      <c r="A90" s="26" t="s">
        <v>3</v>
      </c>
      <c r="B90" s="22">
        <v>4.5</v>
      </c>
      <c r="C90" s="23" t="s">
        <v>6</v>
      </c>
      <c r="D90" s="24">
        <v>1752</v>
      </c>
      <c r="E90" s="25" t="s">
        <v>7</v>
      </c>
    </row>
    <row r="91" spans="1:5">
      <c r="A91" s="26" t="s">
        <v>2</v>
      </c>
      <c r="B91" s="25" t="s">
        <v>87</v>
      </c>
      <c r="C91" s="25"/>
      <c r="D91" s="25"/>
      <c r="E91" s="25"/>
    </row>
    <row r="92" spans="1:5">
      <c r="A92" s="26" t="s">
        <v>1</v>
      </c>
      <c r="B92" s="25" t="s">
        <v>83</v>
      </c>
      <c r="C92" s="25"/>
      <c r="D92" s="25"/>
      <c r="E92" s="25"/>
    </row>
    <row r="93" spans="1:5" ht="47.25" customHeight="1">
      <c r="A93" s="26" t="s">
        <v>4</v>
      </c>
      <c r="B93" s="44" t="s">
        <v>86</v>
      </c>
      <c r="C93" s="44"/>
      <c r="D93" s="44"/>
      <c r="E93" s="44"/>
    </row>
    <row r="94" spans="1:5" ht="15" customHeight="1">
      <c r="A94" s="51" t="s">
        <v>10</v>
      </c>
      <c r="B94" s="52"/>
      <c r="C94" s="46" t="s">
        <v>11</v>
      </c>
      <c r="D94" s="46"/>
      <c r="E94" s="8">
        <v>64.5</v>
      </c>
    </row>
    <row r="95" spans="1:5" ht="15" customHeight="1">
      <c r="A95" s="53"/>
      <c r="B95" s="54"/>
      <c r="C95" s="46" t="s">
        <v>12</v>
      </c>
      <c r="D95" s="46"/>
      <c r="E95" s="9"/>
    </row>
    <row r="96" spans="1:5" s="2" customFormat="1" ht="15" customHeight="1">
      <c r="A96" s="53"/>
      <c r="B96" s="54"/>
      <c r="C96" s="46" t="s">
        <v>13</v>
      </c>
      <c r="D96" s="46"/>
      <c r="E96" s="9">
        <v>7</v>
      </c>
    </row>
    <row r="97" spans="1:5" s="2" customFormat="1" ht="15" customHeight="1">
      <c r="A97" s="55"/>
      <c r="B97" s="56"/>
      <c r="C97" s="45" t="s">
        <v>20</v>
      </c>
      <c r="D97" s="46"/>
      <c r="E97" s="10">
        <v>5365.6</v>
      </c>
    </row>
    <row r="98" spans="1:5" s="2" customFormat="1">
      <c r="A98" s="47" t="s">
        <v>14</v>
      </c>
      <c r="B98" s="48"/>
      <c r="C98" s="14" t="s">
        <v>15</v>
      </c>
      <c r="D98" s="14" t="s">
        <v>16</v>
      </c>
      <c r="E98" s="11" t="s">
        <v>17</v>
      </c>
    </row>
    <row r="99" spans="1:5" s="2" customFormat="1">
      <c r="A99" s="49" t="s">
        <v>24</v>
      </c>
      <c r="B99" s="50"/>
      <c r="C99" s="4" t="s">
        <v>21</v>
      </c>
      <c r="D99" s="5">
        <v>2</v>
      </c>
      <c r="E99" s="12">
        <v>673.2</v>
      </c>
    </row>
    <row r="100" spans="1:5" s="2" customFormat="1">
      <c r="A100" s="49" t="s">
        <v>34</v>
      </c>
      <c r="B100" s="50"/>
      <c r="C100" s="7" t="s">
        <v>21</v>
      </c>
      <c r="D100" s="5">
        <v>4.5</v>
      </c>
      <c r="E100" s="12">
        <v>2628</v>
      </c>
    </row>
    <row r="101" spans="1:5" s="2" customFormat="1">
      <c r="A101" s="49" t="s">
        <v>48</v>
      </c>
      <c r="B101" s="50"/>
      <c r="C101" s="4" t="s">
        <v>21</v>
      </c>
      <c r="D101" s="5">
        <v>2.5</v>
      </c>
      <c r="E101" s="12">
        <v>841.5</v>
      </c>
    </row>
    <row r="102" spans="1:5" s="2" customFormat="1">
      <c r="A102" s="49" t="s">
        <v>53</v>
      </c>
      <c r="B102" s="50"/>
      <c r="C102" s="4" t="s">
        <v>21</v>
      </c>
      <c r="D102" s="5">
        <v>5</v>
      </c>
      <c r="E102" s="12">
        <v>1683</v>
      </c>
    </row>
    <row r="103" spans="1:5" s="2" customFormat="1">
      <c r="A103" s="49" t="s">
        <v>60</v>
      </c>
      <c r="B103" s="50"/>
      <c r="C103" s="4" t="s">
        <v>21</v>
      </c>
      <c r="D103" s="5">
        <v>2</v>
      </c>
      <c r="E103" s="12">
        <v>673.2</v>
      </c>
    </row>
    <row r="104" spans="1:5" s="2" customFormat="1">
      <c r="A104" s="49" t="s">
        <v>78</v>
      </c>
      <c r="B104" s="50"/>
      <c r="C104" s="4" t="s">
        <v>21</v>
      </c>
      <c r="D104" s="5">
        <v>2.5</v>
      </c>
      <c r="E104" s="12">
        <v>841.5</v>
      </c>
    </row>
    <row r="105" spans="1:5" s="2" customFormat="1">
      <c r="A105" s="49" t="s">
        <v>52</v>
      </c>
      <c r="B105" s="50"/>
      <c r="C105" s="4" t="s">
        <v>21</v>
      </c>
      <c r="D105" s="5">
        <v>5</v>
      </c>
      <c r="E105" s="12">
        <v>1683</v>
      </c>
    </row>
    <row r="106" spans="1:5" s="2" customFormat="1">
      <c r="A106" s="49" t="s">
        <v>42</v>
      </c>
      <c r="B106" s="50"/>
      <c r="C106" s="4" t="s">
        <v>19</v>
      </c>
      <c r="D106" s="5">
        <v>2</v>
      </c>
      <c r="E106" s="12">
        <v>673.2</v>
      </c>
    </row>
    <row r="107" spans="1:5" s="2" customFormat="1">
      <c r="A107" s="49" t="s">
        <v>54</v>
      </c>
      <c r="B107" s="50"/>
      <c r="C107" s="4" t="s">
        <v>21</v>
      </c>
      <c r="D107" s="5">
        <v>5</v>
      </c>
      <c r="E107" s="12">
        <v>1683</v>
      </c>
    </row>
    <row r="108" spans="1:5" s="2" customFormat="1">
      <c r="A108" s="49" t="s">
        <v>71</v>
      </c>
      <c r="B108" s="50"/>
      <c r="C108" s="4" t="s">
        <v>19</v>
      </c>
      <c r="D108" s="5">
        <v>5</v>
      </c>
      <c r="E108" s="12">
        <v>1683</v>
      </c>
    </row>
    <row r="109" spans="1:5" s="2" customFormat="1">
      <c r="A109" s="49" t="s">
        <v>51</v>
      </c>
      <c r="B109" s="50"/>
      <c r="C109" s="4" t="s">
        <v>21</v>
      </c>
      <c r="D109" s="5">
        <v>5</v>
      </c>
      <c r="E109" s="12">
        <v>1683</v>
      </c>
    </row>
    <row r="110" spans="1:5" s="2" customFormat="1">
      <c r="A110" s="49" t="s">
        <v>50</v>
      </c>
      <c r="B110" s="50"/>
      <c r="C110" s="4" t="s">
        <v>21</v>
      </c>
      <c r="D110" s="5">
        <v>4.5</v>
      </c>
      <c r="E110" s="12">
        <v>2628</v>
      </c>
    </row>
    <row r="111" spans="1:5" s="2" customFormat="1">
      <c r="A111" s="49" t="s">
        <v>29</v>
      </c>
      <c r="B111" s="50"/>
      <c r="C111" s="4" t="s">
        <v>33</v>
      </c>
      <c r="D111" s="5">
        <v>5</v>
      </c>
      <c r="E111" s="12">
        <v>1683</v>
      </c>
    </row>
    <row r="112" spans="1:5" s="2" customFormat="1">
      <c r="A112" s="49" t="s">
        <v>44</v>
      </c>
      <c r="B112" s="50"/>
      <c r="C112" s="4" t="s">
        <v>21</v>
      </c>
      <c r="D112" s="5">
        <v>5</v>
      </c>
      <c r="E112" s="12">
        <v>1683</v>
      </c>
    </row>
    <row r="113" spans="1:5" s="2" customFormat="1">
      <c r="A113" s="49" t="s">
        <v>43</v>
      </c>
      <c r="B113" s="50"/>
      <c r="C113" s="4" t="s">
        <v>21</v>
      </c>
      <c r="D113" s="5">
        <v>5</v>
      </c>
      <c r="E113" s="12">
        <v>1683</v>
      </c>
    </row>
    <row r="114" spans="1:5" s="2" customFormat="1">
      <c r="A114" s="49" t="s">
        <v>40</v>
      </c>
      <c r="B114" s="50"/>
      <c r="C114" s="4" t="s">
        <v>33</v>
      </c>
      <c r="D114" s="5">
        <v>3</v>
      </c>
      <c r="E114" s="12">
        <v>1752</v>
      </c>
    </row>
    <row r="115" spans="1:5" s="2" customFormat="1">
      <c r="A115" s="49" t="s">
        <v>65</v>
      </c>
      <c r="B115" s="50"/>
      <c r="C115" s="4" t="s">
        <v>39</v>
      </c>
      <c r="D115" s="5">
        <v>1.5</v>
      </c>
      <c r="E115" s="12">
        <v>1191</v>
      </c>
    </row>
    <row r="116" spans="1:5" s="2" customFormat="1">
      <c r="A116" s="38" t="s">
        <v>89</v>
      </c>
      <c r="B116" s="39"/>
      <c r="C116" s="39"/>
      <c r="D116" s="3">
        <f>SUM(D99:D115)</f>
        <v>64.5</v>
      </c>
      <c r="E116" s="13">
        <f>SUM(E99:E115)</f>
        <v>25365.599999999999</v>
      </c>
    </row>
    <row r="117" spans="1:5" s="2" customFormat="1" ht="15.75" thickBot="1">
      <c r="A117" s="37" t="s">
        <v>88</v>
      </c>
      <c r="B117" s="37"/>
      <c r="C117" s="37"/>
      <c r="D117" s="37"/>
      <c r="E117" s="37"/>
    </row>
    <row r="118" spans="1:5" s="2" customFormat="1" ht="72.75" customHeight="1" thickTop="1" thickBot="1">
      <c r="A118" s="57" t="s">
        <v>90</v>
      </c>
      <c r="B118" s="58"/>
      <c r="C118" s="58"/>
      <c r="D118" s="58"/>
      <c r="E118" s="59"/>
    </row>
    <row r="119" spans="1:5" ht="15.75" thickTop="1"/>
  </sheetData>
  <sheetProtection password="C76B" sheet="1" objects="1" scenarios="1"/>
  <mergeCells count="78">
    <mergeCell ref="A3:B3"/>
    <mergeCell ref="C3:E3"/>
    <mergeCell ref="A1:E1"/>
    <mergeCell ref="B7:E7"/>
    <mergeCell ref="A8:B8"/>
    <mergeCell ref="C8:E8"/>
    <mergeCell ref="B12:E12"/>
    <mergeCell ref="A13:B13"/>
    <mergeCell ref="C13:E13"/>
    <mergeCell ref="B17:E17"/>
    <mergeCell ref="A19:B19"/>
    <mergeCell ref="C19:E19"/>
    <mergeCell ref="B23:E23"/>
    <mergeCell ref="A25:B25"/>
    <mergeCell ref="C25:E25"/>
    <mergeCell ref="B29:E29"/>
    <mergeCell ref="A30:B30"/>
    <mergeCell ref="C30:E30"/>
    <mergeCell ref="B34:E34"/>
    <mergeCell ref="A35:B35"/>
    <mergeCell ref="C35:E35"/>
    <mergeCell ref="B39:E39"/>
    <mergeCell ref="A40:B40"/>
    <mergeCell ref="C40:E40"/>
    <mergeCell ref="B44:E44"/>
    <mergeCell ref="A45:B45"/>
    <mergeCell ref="C45:E45"/>
    <mergeCell ref="B49:E49"/>
    <mergeCell ref="A51:B51"/>
    <mergeCell ref="C51:E51"/>
    <mergeCell ref="B55:E55"/>
    <mergeCell ref="A56:B56"/>
    <mergeCell ref="C56:E56"/>
    <mergeCell ref="B60:E60"/>
    <mergeCell ref="A61:B61"/>
    <mergeCell ref="C61:E61"/>
    <mergeCell ref="B65:E65"/>
    <mergeCell ref="A72:B72"/>
    <mergeCell ref="C72:E72"/>
    <mergeCell ref="B76:E76"/>
    <mergeCell ref="A83:B83"/>
    <mergeCell ref="C83:E83"/>
    <mergeCell ref="A67:B67"/>
    <mergeCell ref="C67:E67"/>
    <mergeCell ref="B71:E71"/>
    <mergeCell ref="A78:B78"/>
    <mergeCell ref="C78:E78"/>
    <mergeCell ref="B82:E82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A118:E118"/>
    <mergeCell ref="A105:B105"/>
    <mergeCell ref="A106:B106"/>
    <mergeCell ref="A116:C116"/>
    <mergeCell ref="A117:E117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5"/>
  <sheetViews>
    <sheetView topLeftCell="A192" zoomScaleNormal="100" workbookViewId="0">
      <selection activeCell="G213" sqref="G213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91</v>
      </c>
      <c r="B2" s="16" t="s">
        <v>92</v>
      </c>
      <c r="C2" s="17" t="s">
        <v>8</v>
      </c>
      <c r="D2" s="18" t="s">
        <v>0</v>
      </c>
      <c r="E2" s="19">
        <f>D4+D9</f>
        <v>1468.8</v>
      </c>
    </row>
    <row r="3" spans="1:5">
      <c r="A3" s="40" t="s">
        <v>93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5</v>
      </c>
    </row>
    <row r="5" spans="1:5">
      <c r="A5" s="26" t="s">
        <v>2</v>
      </c>
      <c r="B5" s="25" t="s">
        <v>94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27.75" customHeight="1">
      <c r="A7" s="26" t="s">
        <v>4</v>
      </c>
      <c r="B7" s="44" t="s">
        <v>96</v>
      </c>
      <c r="C7" s="44"/>
      <c r="D7" s="44"/>
      <c r="E7" s="44"/>
    </row>
    <row r="8" spans="1:5">
      <c r="A8" s="49" t="s">
        <v>97</v>
      </c>
      <c r="B8" s="50"/>
      <c r="C8" s="64" t="s">
        <v>21</v>
      </c>
      <c r="D8" s="65"/>
      <c r="E8" s="65"/>
    </row>
    <row r="9" spans="1:5">
      <c r="A9" s="26" t="s">
        <v>3</v>
      </c>
      <c r="B9" s="22">
        <v>2</v>
      </c>
      <c r="C9" s="23" t="s">
        <v>6</v>
      </c>
      <c r="D9" s="24">
        <v>734.4</v>
      </c>
      <c r="E9" s="25" t="s">
        <v>5</v>
      </c>
    </row>
    <row r="10" spans="1:5">
      <c r="A10" s="26" t="s">
        <v>2</v>
      </c>
      <c r="B10" s="25" t="s">
        <v>94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28.5" customHeight="1">
      <c r="A12" s="26" t="s">
        <v>4</v>
      </c>
      <c r="B12" s="44" t="s">
        <v>96</v>
      </c>
      <c r="C12" s="44"/>
      <c r="D12" s="44"/>
      <c r="E12" s="44"/>
    </row>
    <row r="13" spans="1:5" ht="15" customHeight="1">
      <c r="A13" s="15" t="s">
        <v>107</v>
      </c>
      <c r="B13" s="16" t="s">
        <v>99</v>
      </c>
      <c r="C13" s="17" t="s">
        <v>98</v>
      </c>
      <c r="D13" s="18" t="s">
        <v>0</v>
      </c>
      <c r="E13" s="19">
        <f>D15+D20+D25+D30</f>
        <v>7038</v>
      </c>
    </row>
    <row r="14" spans="1:5" ht="15" customHeight="1">
      <c r="A14" s="49" t="s">
        <v>63</v>
      </c>
      <c r="B14" s="50"/>
      <c r="C14" s="64" t="s">
        <v>19</v>
      </c>
      <c r="D14" s="65"/>
      <c r="E14" s="65"/>
    </row>
    <row r="15" spans="1:5" ht="15" customHeight="1">
      <c r="A15" s="26" t="s">
        <v>3</v>
      </c>
      <c r="B15" s="22">
        <v>5</v>
      </c>
      <c r="C15" s="23" t="s">
        <v>6</v>
      </c>
      <c r="D15" s="24">
        <v>1530</v>
      </c>
      <c r="E15" s="25" t="s">
        <v>5</v>
      </c>
    </row>
    <row r="16" spans="1:5" ht="15" customHeight="1">
      <c r="A16" s="26" t="s">
        <v>2</v>
      </c>
      <c r="B16" s="25" t="s">
        <v>100</v>
      </c>
      <c r="C16" s="25"/>
      <c r="D16" s="25"/>
      <c r="E16" s="25"/>
    </row>
    <row r="17" spans="1:5" ht="15" customHeight="1">
      <c r="A17" s="26" t="s">
        <v>1</v>
      </c>
      <c r="B17" s="25" t="s">
        <v>101</v>
      </c>
      <c r="C17" s="25"/>
      <c r="D17" s="25"/>
      <c r="E17" s="25"/>
    </row>
    <row r="18" spans="1:5" ht="30.75" customHeight="1">
      <c r="A18" s="26" t="s">
        <v>4</v>
      </c>
      <c r="B18" s="44" t="s">
        <v>102</v>
      </c>
      <c r="C18" s="44"/>
      <c r="D18" s="44"/>
      <c r="E18" s="44"/>
    </row>
    <row r="19" spans="1:5" ht="15" customHeight="1">
      <c r="A19" s="49" t="s">
        <v>103</v>
      </c>
      <c r="B19" s="50"/>
      <c r="C19" s="64" t="s">
        <v>21</v>
      </c>
      <c r="D19" s="65"/>
      <c r="E19" s="65"/>
    </row>
    <row r="20" spans="1:5">
      <c r="A20" s="26" t="s">
        <v>3</v>
      </c>
      <c r="B20" s="22">
        <v>5</v>
      </c>
      <c r="C20" s="23" t="s">
        <v>6</v>
      </c>
      <c r="D20" s="24">
        <v>1836</v>
      </c>
      <c r="E20" s="25" t="s">
        <v>5</v>
      </c>
    </row>
    <row r="21" spans="1:5">
      <c r="A21" s="26" t="s">
        <v>2</v>
      </c>
      <c r="B21" s="25" t="s">
        <v>100</v>
      </c>
      <c r="C21" s="25"/>
      <c r="D21" s="25"/>
      <c r="E21" s="25"/>
    </row>
    <row r="22" spans="1:5">
      <c r="A22" s="26" t="s">
        <v>1</v>
      </c>
      <c r="B22" s="25" t="s">
        <v>101</v>
      </c>
      <c r="C22" s="25"/>
      <c r="D22" s="25"/>
      <c r="E22" s="25"/>
    </row>
    <row r="23" spans="1:5" ht="28.5" customHeight="1">
      <c r="A23" s="26" t="s">
        <v>4</v>
      </c>
      <c r="B23" s="44" t="s">
        <v>104</v>
      </c>
      <c r="C23" s="44"/>
      <c r="D23" s="44"/>
      <c r="E23" s="44"/>
    </row>
    <row r="24" spans="1:5">
      <c r="A24" s="49" t="s">
        <v>105</v>
      </c>
      <c r="B24" s="50"/>
      <c r="C24" s="64" t="s">
        <v>21</v>
      </c>
      <c r="D24" s="65"/>
      <c r="E24" s="65"/>
    </row>
    <row r="25" spans="1:5">
      <c r="A25" s="26" t="s">
        <v>3</v>
      </c>
      <c r="B25" s="22">
        <v>5</v>
      </c>
      <c r="C25" s="23" t="s">
        <v>6</v>
      </c>
      <c r="D25" s="24">
        <v>1836</v>
      </c>
      <c r="E25" s="25" t="s">
        <v>5</v>
      </c>
    </row>
    <row r="26" spans="1:5">
      <c r="A26" s="26" t="s">
        <v>2</v>
      </c>
      <c r="B26" s="25" t="s">
        <v>100</v>
      </c>
      <c r="C26" s="25"/>
      <c r="D26" s="25"/>
      <c r="E26" s="25"/>
    </row>
    <row r="27" spans="1:5">
      <c r="A27" s="26" t="s">
        <v>1</v>
      </c>
      <c r="B27" s="25" t="s">
        <v>101</v>
      </c>
      <c r="C27" s="25"/>
      <c r="D27" s="25"/>
      <c r="E27" s="25"/>
    </row>
    <row r="28" spans="1:5" ht="27.75" customHeight="1">
      <c r="A28" s="26" t="s">
        <v>4</v>
      </c>
      <c r="B28" s="44" t="s">
        <v>104</v>
      </c>
      <c r="C28" s="44"/>
      <c r="D28" s="44"/>
      <c r="E28" s="44"/>
    </row>
    <row r="29" spans="1:5">
      <c r="A29" s="49" t="s">
        <v>106</v>
      </c>
      <c r="B29" s="50"/>
      <c r="C29" s="64" t="s">
        <v>21</v>
      </c>
      <c r="D29" s="65"/>
      <c r="E29" s="65"/>
    </row>
    <row r="30" spans="1:5">
      <c r="A30" s="26" t="s">
        <v>3</v>
      </c>
      <c r="B30" s="22">
        <v>5</v>
      </c>
      <c r="C30" s="23" t="s">
        <v>6</v>
      </c>
      <c r="D30" s="24">
        <v>1836</v>
      </c>
      <c r="E30" s="25" t="s">
        <v>5</v>
      </c>
    </row>
    <row r="31" spans="1:5">
      <c r="A31" s="26" t="s">
        <v>2</v>
      </c>
      <c r="B31" s="25" t="s">
        <v>100</v>
      </c>
      <c r="C31" s="25"/>
      <c r="D31" s="25"/>
      <c r="E31" s="25"/>
    </row>
    <row r="32" spans="1:5">
      <c r="A32" s="26" t="s">
        <v>1</v>
      </c>
      <c r="B32" s="25" t="s">
        <v>101</v>
      </c>
      <c r="C32" s="25"/>
      <c r="D32" s="25"/>
      <c r="E32" s="25"/>
    </row>
    <row r="33" spans="1:5" ht="28.5" customHeight="1">
      <c r="A33" s="26" t="s">
        <v>4</v>
      </c>
      <c r="B33" s="44" t="s">
        <v>104</v>
      </c>
      <c r="C33" s="44"/>
      <c r="D33" s="44"/>
      <c r="E33" s="44"/>
    </row>
    <row r="34" spans="1:5" ht="15" customHeight="1">
      <c r="A34" s="15" t="s">
        <v>108</v>
      </c>
      <c r="B34" s="16" t="s">
        <v>109</v>
      </c>
      <c r="C34" s="17" t="s">
        <v>8</v>
      </c>
      <c r="D34" s="18" t="s">
        <v>0</v>
      </c>
      <c r="E34" s="19">
        <f>D36+D41</f>
        <v>734.4</v>
      </c>
    </row>
    <row r="35" spans="1:5">
      <c r="A35" s="60" t="s">
        <v>110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1</v>
      </c>
      <c r="C36" s="23" t="s">
        <v>6</v>
      </c>
      <c r="D36" s="24">
        <v>367.2</v>
      </c>
      <c r="E36" s="25" t="s">
        <v>5</v>
      </c>
    </row>
    <row r="37" spans="1:5">
      <c r="A37" s="26" t="s">
        <v>2</v>
      </c>
      <c r="B37" s="25" t="s">
        <v>111</v>
      </c>
      <c r="C37" s="25"/>
      <c r="D37" s="25"/>
      <c r="E37" s="25"/>
    </row>
    <row r="38" spans="1:5">
      <c r="A38" s="26" t="s">
        <v>1</v>
      </c>
      <c r="B38" s="25" t="s">
        <v>112</v>
      </c>
      <c r="C38" s="25"/>
      <c r="D38" s="25"/>
      <c r="E38" s="25"/>
    </row>
    <row r="39" spans="1:5" ht="24.75" customHeight="1">
      <c r="A39" s="26" t="s">
        <v>4</v>
      </c>
      <c r="B39" s="44" t="s">
        <v>113</v>
      </c>
      <c r="C39" s="44"/>
      <c r="D39" s="44"/>
      <c r="E39" s="44"/>
    </row>
    <row r="40" spans="1:5">
      <c r="A40" s="60" t="s">
        <v>114</v>
      </c>
      <c r="B40" s="61"/>
      <c r="C40" s="62" t="s">
        <v>21</v>
      </c>
      <c r="D40" s="63"/>
      <c r="E40" s="63"/>
    </row>
    <row r="41" spans="1:5">
      <c r="A41" s="26" t="s">
        <v>3</v>
      </c>
      <c r="B41" s="22">
        <v>1</v>
      </c>
      <c r="C41" s="23" t="s">
        <v>6</v>
      </c>
      <c r="D41" s="24">
        <v>367.2</v>
      </c>
      <c r="E41" s="25" t="s">
        <v>5</v>
      </c>
    </row>
    <row r="42" spans="1:5">
      <c r="A42" s="26" t="s">
        <v>2</v>
      </c>
      <c r="B42" s="25" t="s">
        <v>111</v>
      </c>
      <c r="C42" s="25"/>
      <c r="D42" s="25"/>
      <c r="E42" s="25"/>
    </row>
    <row r="43" spans="1:5">
      <c r="A43" s="26" t="s">
        <v>1</v>
      </c>
      <c r="B43" s="25" t="s">
        <v>112</v>
      </c>
      <c r="C43" s="25"/>
      <c r="D43" s="25"/>
      <c r="E43" s="25"/>
    </row>
    <row r="44" spans="1:5" ht="28.5" customHeight="1">
      <c r="A44" s="26" t="s">
        <v>4</v>
      </c>
      <c r="B44" s="44" t="s">
        <v>113</v>
      </c>
      <c r="C44" s="44"/>
      <c r="D44" s="44"/>
      <c r="E44" s="44"/>
    </row>
    <row r="45" spans="1:5" ht="15" customHeight="1">
      <c r="A45" s="15" t="s">
        <v>115</v>
      </c>
      <c r="B45" s="16" t="s">
        <v>109</v>
      </c>
      <c r="C45" s="17" t="s">
        <v>8</v>
      </c>
      <c r="D45" s="18" t="s">
        <v>0</v>
      </c>
      <c r="E45" s="19">
        <f>D47+D52</f>
        <v>734.4</v>
      </c>
    </row>
    <row r="46" spans="1:5">
      <c r="A46" s="60" t="s">
        <v>110</v>
      </c>
      <c r="B46" s="61"/>
      <c r="C46" s="62" t="s">
        <v>21</v>
      </c>
      <c r="D46" s="63"/>
      <c r="E46" s="63"/>
    </row>
    <row r="47" spans="1:5">
      <c r="A47" s="26" t="s">
        <v>3</v>
      </c>
      <c r="B47" s="22">
        <v>1</v>
      </c>
      <c r="C47" s="23" t="s">
        <v>6</v>
      </c>
      <c r="D47" s="24">
        <v>367.2</v>
      </c>
      <c r="E47" s="25" t="s">
        <v>5</v>
      </c>
    </row>
    <row r="48" spans="1:5">
      <c r="A48" s="26" t="s">
        <v>2</v>
      </c>
      <c r="B48" s="25" t="s">
        <v>116</v>
      </c>
      <c r="C48" s="25"/>
      <c r="D48" s="25"/>
      <c r="E48" s="25"/>
    </row>
    <row r="49" spans="1:5">
      <c r="A49" s="26" t="s">
        <v>1</v>
      </c>
      <c r="B49" s="25" t="s">
        <v>112</v>
      </c>
      <c r="C49" s="25"/>
      <c r="D49" s="25"/>
      <c r="E49" s="25"/>
    </row>
    <row r="50" spans="1:5" ht="27.75" customHeight="1">
      <c r="A50" s="26" t="s">
        <v>4</v>
      </c>
      <c r="B50" s="44" t="s">
        <v>113</v>
      </c>
      <c r="C50" s="44"/>
      <c r="D50" s="44"/>
      <c r="E50" s="44"/>
    </row>
    <row r="51" spans="1:5">
      <c r="A51" s="60" t="s">
        <v>114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1</v>
      </c>
      <c r="C52" s="23" t="s">
        <v>6</v>
      </c>
      <c r="D52" s="24">
        <v>367.2</v>
      </c>
      <c r="E52" s="25" t="s">
        <v>5</v>
      </c>
    </row>
    <row r="53" spans="1:5">
      <c r="A53" s="26" t="s">
        <v>2</v>
      </c>
      <c r="B53" s="25" t="s">
        <v>116</v>
      </c>
      <c r="C53" s="25"/>
      <c r="D53" s="25"/>
      <c r="E53" s="25"/>
    </row>
    <row r="54" spans="1:5">
      <c r="A54" s="26" t="s">
        <v>1</v>
      </c>
      <c r="B54" s="25" t="s">
        <v>112</v>
      </c>
      <c r="C54" s="25"/>
      <c r="D54" s="25"/>
      <c r="E54" s="25"/>
    </row>
    <row r="55" spans="1:5" ht="32.25" customHeight="1">
      <c r="A55" s="26" t="s">
        <v>4</v>
      </c>
      <c r="B55" s="44" t="s">
        <v>113</v>
      </c>
      <c r="C55" s="44"/>
      <c r="D55" s="44"/>
      <c r="E55" s="44"/>
    </row>
    <row r="56" spans="1:5" ht="15" customHeight="1">
      <c r="A56" s="15" t="s">
        <v>117</v>
      </c>
      <c r="B56" s="16" t="s">
        <v>119</v>
      </c>
      <c r="C56" s="17" t="s">
        <v>8</v>
      </c>
      <c r="D56" s="18" t="s">
        <v>0</v>
      </c>
      <c r="E56" s="19">
        <f>D58+D63</f>
        <v>367.2</v>
      </c>
    </row>
    <row r="57" spans="1:5" ht="15" customHeight="1">
      <c r="A57" s="60" t="s">
        <v>110</v>
      </c>
      <c r="B57" s="61"/>
      <c r="C57" s="62" t="s">
        <v>21</v>
      </c>
      <c r="D57" s="63"/>
      <c r="E57" s="63"/>
    </row>
    <row r="58" spans="1:5" ht="15" customHeight="1">
      <c r="A58" s="26" t="s">
        <v>3</v>
      </c>
      <c r="B58" s="22">
        <v>0.5</v>
      </c>
      <c r="C58" s="23" t="s">
        <v>6</v>
      </c>
      <c r="D58" s="24">
        <v>183.6</v>
      </c>
      <c r="E58" s="25" t="s">
        <v>5</v>
      </c>
    </row>
    <row r="59" spans="1:5" ht="15" customHeight="1">
      <c r="A59" s="26" t="s">
        <v>2</v>
      </c>
      <c r="B59" s="25" t="s">
        <v>118</v>
      </c>
      <c r="C59" s="25"/>
      <c r="D59" s="25"/>
      <c r="E59" s="25"/>
    </row>
    <row r="60" spans="1:5" ht="15" customHeight="1">
      <c r="A60" s="26" t="s">
        <v>1</v>
      </c>
      <c r="B60" s="25" t="s">
        <v>112</v>
      </c>
      <c r="C60" s="25"/>
      <c r="D60" s="25"/>
      <c r="E60" s="25"/>
    </row>
    <row r="61" spans="1:5" ht="29.25" customHeight="1">
      <c r="A61" s="26" t="s">
        <v>4</v>
      </c>
      <c r="B61" s="44" t="s">
        <v>113</v>
      </c>
      <c r="C61" s="44"/>
      <c r="D61" s="44"/>
      <c r="E61" s="44"/>
    </row>
    <row r="62" spans="1:5">
      <c r="A62" s="60" t="s">
        <v>114</v>
      </c>
      <c r="B62" s="61"/>
      <c r="C62" s="62" t="s">
        <v>21</v>
      </c>
      <c r="D62" s="63"/>
      <c r="E62" s="63"/>
    </row>
    <row r="63" spans="1:5">
      <c r="A63" s="26" t="s">
        <v>3</v>
      </c>
      <c r="B63" s="22">
        <v>0.5</v>
      </c>
      <c r="C63" s="23" t="s">
        <v>6</v>
      </c>
      <c r="D63" s="24">
        <v>183.6</v>
      </c>
      <c r="E63" s="25" t="s">
        <v>5</v>
      </c>
    </row>
    <row r="64" spans="1:5">
      <c r="A64" s="26" t="s">
        <v>2</v>
      </c>
      <c r="B64" s="25" t="s">
        <v>118</v>
      </c>
      <c r="C64" s="25"/>
      <c r="D64" s="25"/>
      <c r="E64" s="25"/>
    </row>
    <row r="65" spans="1:5">
      <c r="A65" s="26" t="s">
        <v>1</v>
      </c>
      <c r="B65" s="25" t="s">
        <v>112</v>
      </c>
      <c r="C65" s="25"/>
      <c r="D65" s="25"/>
      <c r="E65" s="25"/>
    </row>
    <row r="66" spans="1:5" ht="29.25" customHeight="1">
      <c r="A66" s="26" t="s">
        <v>4</v>
      </c>
      <c r="B66" s="44" t="s">
        <v>113</v>
      </c>
      <c r="C66" s="44"/>
      <c r="D66" s="44"/>
      <c r="E66" s="44"/>
    </row>
    <row r="67" spans="1:5">
      <c r="A67" s="15" t="s">
        <v>120</v>
      </c>
      <c r="B67" s="16" t="s">
        <v>121</v>
      </c>
      <c r="C67" s="17" t="s">
        <v>9</v>
      </c>
      <c r="D67" s="18" t="s">
        <v>0</v>
      </c>
      <c r="E67" s="19">
        <f>D69</f>
        <v>1460</v>
      </c>
    </row>
    <row r="68" spans="1:5">
      <c r="A68" s="60" t="s">
        <v>122</v>
      </c>
      <c r="B68" s="61"/>
      <c r="C68" s="62" t="s">
        <v>123</v>
      </c>
      <c r="D68" s="63"/>
      <c r="E68" s="63"/>
    </row>
    <row r="69" spans="1:5">
      <c r="A69" s="26" t="s">
        <v>3</v>
      </c>
      <c r="B69" s="22">
        <v>2.5</v>
      </c>
      <c r="C69" s="23" t="s">
        <v>6</v>
      </c>
      <c r="D69" s="24">
        <v>1460</v>
      </c>
      <c r="E69" s="25" t="s">
        <v>7</v>
      </c>
    </row>
    <row r="70" spans="1:5">
      <c r="A70" s="26" t="s">
        <v>2</v>
      </c>
      <c r="B70" s="25" t="s">
        <v>124</v>
      </c>
      <c r="C70" s="25"/>
      <c r="D70" s="25"/>
      <c r="E70" s="25"/>
    </row>
    <row r="71" spans="1:5">
      <c r="A71" s="26" t="s">
        <v>1</v>
      </c>
      <c r="B71" s="25" t="s">
        <v>125</v>
      </c>
      <c r="C71" s="25"/>
      <c r="D71" s="25"/>
      <c r="E71" s="25"/>
    </row>
    <row r="72" spans="1:5">
      <c r="A72" s="26" t="s">
        <v>4</v>
      </c>
      <c r="B72" s="44" t="s">
        <v>126</v>
      </c>
      <c r="C72" s="44"/>
      <c r="D72" s="44"/>
      <c r="E72" s="44"/>
    </row>
    <row r="73" spans="1:5">
      <c r="A73" s="15" t="s">
        <v>127</v>
      </c>
      <c r="B73" s="16" t="s">
        <v>32</v>
      </c>
      <c r="C73" s="17" t="s">
        <v>8</v>
      </c>
      <c r="D73" s="18" t="s">
        <v>0</v>
      </c>
      <c r="E73" s="19">
        <f>D75+D80</f>
        <v>2067</v>
      </c>
    </row>
    <row r="74" spans="1:5">
      <c r="A74" s="60" t="s">
        <v>128</v>
      </c>
      <c r="B74" s="61"/>
      <c r="C74" s="62" t="s">
        <v>21</v>
      </c>
      <c r="D74" s="63"/>
      <c r="E74" s="63"/>
    </row>
    <row r="75" spans="1:5">
      <c r="A75" s="26" t="s">
        <v>3</v>
      </c>
      <c r="B75" s="22">
        <v>1.5</v>
      </c>
      <c r="C75" s="23" t="s">
        <v>6</v>
      </c>
      <c r="D75" s="24">
        <v>876</v>
      </c>
      <c r="E75" s="25" t="s">
        <v>7</v>
      </c>
    </row>
    <row r="76" spans="1:5">
      <c r="A76" s="26" t="s">
        <v>2</v>
      </c>
      <c r="B76" s="25" t="s">
        <v>129</v>
      </c>
      <c r="C76" s="25"/>
      <c r="D76" s="25"/>
      <c r="E76" s="25"/>
    </row>
    <row r="77" spans="1:5">
      <c r="A77" s="26" t="s">
        <v>1</v>
      </c>
      <c r="B77" s="25" t="s">
        <v>130</v>
      </c>
      <c r="C77" s="25"/>
      <c r="D77" s="25"/>
      <c r="E77" s="25"/>
    </row>
    <row r="78" spans="1:5">
      <c r="A78" s="26" t="s">
        <v>4</v>
      </c>
      <c r="B78" s="44" t="s">
        <v>131</v>
      </c>
      <c r="C78" s="44"/>
      <c r="D78" s="44"/>
      <c r="E78" s="44"/>
    </row>
    <row r="79" spans="1:5">
      <c r="A79" s="60" t="s">
        <v>65</v>
      </c>
      <c r="B79" s="61"/>
      <c r="C79" s="62" t="s">
        <v>39</v>
      </c>
      <c r="D79" s="63"/>
      <c r="E79" s="63"/>
    </row>
    <row r="80" spans="1:5">
      <c r="A80" s="26" t="s">
        <v>3</v>
      </c>
      <c r="B80" s="22">
        <v>1.5</v>
      </c>
      <c r="C80" s="23" t="s">
        <v>6</v>
      </c>
      <c r="D80" s="24">
        <v>1191</v>
      </c>
      <c r="E80" s="25" t="s">
        <v>7</v>
      </c>
    </row>
    <row r="81" spans="1:5">
      <c r="A81" s="26" t="s">
        <v>2</v>
      </c>
      <c r="B81" s="25" t="s">
        <v>129</v>
      </c>
      <c r="C81" s="25"/>
      <c r="D81" s="25"/>
      <c r="E81" s="25"/>
    </row>
    <row r="82" spans="1:5">
      <c r="A82" s="26" t="s">
        <v>1</v>
      </c>
      <c r="B82" s="25" t="s">
        <v>130</v>
      </c>
      <c r="C82" s="25"/>
      <c r="D82" s="25"/>
      <c r="E82" s="25"/>
    </row>
    <row r="83" spans="1:5">
      <c r="A83" s="26" t="s">
        <v>4</v>
      </c>
      <c r="B83" s="44" t="s">
        <v>131</v>
      </c>
      <c r="C83" s="44"/>
      <c r="D83" s="44"/>
      <c r="E83" s="44"/>
    </row>
    <row r="84" spans="1:5">
      <c r="A84" s="15" t="s">
        <v>132</v>
      </c>
      <c r="B84" s="16" t="s">
        <v>35</v>
      </c>
      <c r="C84" s="17" t="s">
        <v>8</v>
      </c>
      <c r="D84" s="18" t="s">
        <v>0</v>
      </c>
      <c r="E84" s="19">
        <f>D86+D91</f>
        <v>2203.1999999999998</v>
      </c>
    </row>
    <row r="85" spans="1:5">
      <c r="A85" s="60" t="s">
        <v>34</v>
      </c>
      <c r="B85" s="61"/>
      <c r="C85" s="62" t="s">
        <v>21</v>
      </c>
      <c r="D85" s="63"/>
      <c r="E85" s="63"/>
    </row>
    <row r="86" spans="1:5">
      <c r="A86" s="26" t="s">
        <v>3</v>
      </c>
      <c r="B86" s="22">
        <v>3</v>
      </c>
      <c r="C86" s="23" t="s">
        <v>6</v>
      </c>
      <c r="D86" s="24">
        <v>1101.5999999999999</v>
      </c>
      <c r="E86" s="25" t="s">
        <v>5</v>
      </c>
    </row>
    <row r="87" spans="1:5">
      <c r="A87" s="26" t="s">
        <v>2</v>
      </c>
      <c r="B87" s="25" t="s">
        <v>133</v>
      </c>
      <c r="C87" s="25"/>
      <c r="D87" s="25"/>
      <c r="E87" s="25"/>
    </row>
    <row r="88" spans="1:5">
      <c r="A88" s="26" t="s">
        <v>1</v>
      </c>
      <c r="B88" s="25" t="s">
        <v>134</v>
      </c>
      <c r="C88" s="25"/>
      <c r="D88" s="25"/>
      <c r="E88" s="25"/>
    </row>
    <row r="89" spans="1:5" ht="28.5" customHeight="1">
      <c r="A89" s="26" t="s">
        <v>4</v>
      </c>
      <c r="B89" s="44" t="s">
        <v>135</v>
      </c>
      <c r="C89" s="44"/>
      <c r="D89" s="44"/>
      <c r="E89" s="44"/>
    </row>
    <row r="90" spans="1:5">
      <c r="A90" s="60" t="s">
        <v>136</v>
      </c>
      <c r="B90" s="61"/>
      <c r="C90" s="62" t="s">
        <v>21</v>
      </c>
      <c r="D90" s="63"/>
      <c r="E90" s="63"/>
    </row>
    <row r="91" spans="1:5">
      <c r="A91" s="26" t="s">
        <v>3</v>
      </c>
      <c r="B91" s="22">
        <v>3</v>
      </c>
      <c r="C91" s="23" t="s">
        <v>6</v>
      </c>
      <c r="D91" s="24">
        <v>1101.5999999999999</v>
      </c>
      <c r="E91" s="25" t="s">
        <v>5</v>
      </c>
    </row>
    <row r="92" spans="1:5">
      <c r="A92" s="26" t="s">
        <v>2</v>
      </c>
      <c r="B92" s="25" t="s">
        <v>133</v>
      </c>
      <c r="C92" s="25"/>
      <c r="D92" s="25"/>
      <c r="E92" s="25"/>
    </row>
    <row r="93" spans="1:5">
      <c r="A93" s="26" t="s">
        <v>1</v>
      </c>
      <c r="B93" s="25" t="s">
        <v>134</v>
      </c>
      <c r="C93" s="25"/>
      <c r="D93" s="25"/>
      <c r="E93" s="25"/>
    </row>
    <row r="94" spans="1:5" ht="34.5" customHeight="1">
      <c r="A94" s="26" t="s">
        <v>4</v>
      </c>
      <c r="B94" s="44" t="s">
        <v>135</v>
      </c>
      <c r="C94" s="44"/>
      <c r="D94" s="44"/>
      <c r="E94" s="44"/>
    </row>
    <row r="95" spans="1:5">
      <c r="A95" s="15" t="s">
        <v>137</v>
      </c>
      <c r="B95" s="16" t="s">
        <v>138</v>
      </c>
      <c r="C95" s="17" t="s">
        <v>36</v>
      </c>
      <c r="D95" s="18" t="s">
        <v>0</v>
      </c>
      <c r="E95" s="19">
        <f>D97+D102+D107</f>
        <v>6242.4</v>
      </c>
    </row>
    <row r="96" spans="1:5">
      <c r="A96" s="60" t="s">
        <v>139</v>
      </c>
      <c r="B96" s="61"/>
      <c r="C96" s="62" t="s">
        <v>21</v>
      </c>
      <c r="D96" s="63"/>
      <c r="E96" s="63"/>
    </row>
    <row r="97" spans="1:5">
      <c r="A97" s="26" t="s">
        <v>3</v>
      </c>
      <c r="B97" s="22">
        <v>6</v>
      </c>
      <c r="C97" s="23" t="s">
        <v>6</v>
      </c>
      <c r="D97" s="24">
        <v>2203.1999999999998</v>
      </c>
      <c r="E97" s="25" t="s">
        <v>5</v>
      </c>
    </row>
    <row r="98" spans="1:5">
      <c r="A98" s="26" t="s">
        <v>2</v>
      </c>
      <c r="B98" s="25" t="s">
        <v>140</v>
      </c>
      <c r="C98" s="25"/>
      <c r="D98" s="25"/>
      <c r="E98" s="25"/>
    </row>
    <row r="99" spans="1:5">
      <c r="A99" s="26" t="s">
        <v>1</v>
      </c>
      <c r="B99" s="25" t="s">
        <v>141</v>
      </c>
      <c r="C99" s="25"/>
      <c r="D99" s="25"/>
      <c r="E99" s="25"/>
    </row>
    <row r="100" spans="1:5" ht="30" customHeight="1">
      <c r="A100" s="26" t="s">
        <v>4</v>
      </c>
      <c r="B100" s="44" t="s">
        <v>143</v>
      </c>
      <c r="C100" s="44"/>
      <c r="D100" s="44"/>
      <c r="E100" s="44"/>
    </row>
    <row r="101" spans="1:5">
      <c r="A101" s="60" t="s">
        <v>142</v>
      </c>
      <c r="B101" s="61"/>
      <c r="C101" s="62" t="s">
        <v>21</v>
      </c>
      <c r="D101" s="63"/>
      <c r="E101" s="63"/>
    </row>
    <row r="102" spans="1:5">
      <c r="A102" s="26" t="s">
        <v>3</v>
      </c>
      <c r="B102" s="22">
        <v>6</v>
      </c>
      <c r="C102" s="23" t="s">
        <v>6</v>
      </c>
      <c r="D102" s="24">
        <v>2203.1999999999998</v>
      </c>
      <c r="E102" s="25" t="s">
        <v>5</v>
      </c>
    </row>
    <row r="103" spans="1:5">
      <c r="A103" s="26" t="s">
        <v>2</v>
      </c>
      <c r="B103" s="25" t="s">
        <v>140</v>
      </c>
      <c r="C103" s="25"/>
      <c r="D103" s="25"/>
      <c r="E103" s="25"/>
    </row>
    <row r="104" spans="1:5">
      <c r="A104" s="26" t="s">
        <v>1</v>
      </c>
      <c r="B104" s="25" t="s">
        <v>141</v>
      </c>
      <c r="C104" s="25"/>
      <c r="D104" s="25"/>
      <c r="E104" s="25"/>
    </row>
    <row r="105" spans="1:5" ht="30.75" customHeight="1">
      <c r="A105" s="26" t="s">
        <v>4</v>
      </c>
      <c r="B105" s="44" t="s">
        <v>143</v>
      </c>
      <c r="C105" s="44"/>
      <c r="D105" s="44"/>
      <c r="E105" s="44"/>
    </row>
    <row r="106" spans="1:5">
      <c r="A106" s="60" t="s">
        <v>144</v>
      </c>
      <c r="B106" s="61"/>
      <c r="C106" s="62" t="s">
        <v>19</v>
      </c>
      <c r="D106" s="63"/>
      <c r="E106" s="63"/>
    </row>
    <row r="107" spans="1:5">
      <c r="A107" s="26" t="s">
        <v>3</v>
      </c>
      <c r="B107" s="22">
        <v>6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140</v>
      </c>
      <c r="C108" s="25"/>
      <c r="D108" s="25"/>
      <c r="E108" s="25"/>
    </row>
    <row r="109" spans="1:5">
      <c r="A109" s="26" t="s">
        <v>1</v>
      </c>
      <c r="B109" s="25" t="s">
        <v>141</v>
      </c>
      <c r="C109" s="25"/>
      <c r="D109" s="25"/>
      <c r="E109" s="25"/>
    </row>
    <row r="110" spans="1:5" ht="30.75" customHeight="1">
      <c r="A110" s="26" t="s">
        <v>4</v>
      </c>
      <c r="B110" s="44" t="s">
        <v>145</v>
      </c>
      <c r="C110" s="44"/>
      <c r="D110" s="44"/>
      <c r="E110" s="44"/>
    </row>
    <row r="111" spans="1:5">
      <c r="A111" s="15" t="s">
        <v>146</v>
      </c>
      <c r="B111" s="16" t="s">
        <v>46</v>
      </c>
      <c r="C111" s="17" t="s">
        <v>36</v>
      </c>
      <c r="D111" s="18" t="s">
        <v>0</v>
      </c>
      <c r="E111" s="19">
        <f>D113+D118+D123</f>
        <v>5202</v>
      </c>
    </row>
    <row r="112" spans="1:5">
      <c r="A112" s="60" t="s">
        <v>147</v>
      </c>
      <c r="B112" s="61"/>
      <c r="C112" s="62" t="s">
        <v>21</v>
      </c>
      <c r="D112" s="63"/>
      <c r="E112" s="63"/>
    </row>
    <row r="113" spans="1:5">
      <c r="A113" s="26" t="s">
        <v>3</v>
      </c>
      <c r="B113" s="22">
        <v>5</v>
      </c>
      <c r="C113" s="23" t="s">
        <v>6</v>
      </c>
      <c r="D113" s="24">
        <v>1836</v>
      </c>
      <c r="E113" s="25" t="s">
        <v>5</v>
      </c>
    </row>
    <row r="114" spans="1:5">
      <c r="A114" s="26" t="s">
        <v>2</v>
      </c>
      <c r="B114" s="25" t="s">
        <v>148</v>
      </c>
      <c r="C114" s="25"/>
      <c r="D114" s="25"/>
      <c r="E114" s="25"/>
    </row>
    <row r="115" spans="1:5">
      <c r="A115" s="26" t="s">
        <v>1</v>
      </c>
      <c r="B115" s="25" t="s">
        <v>149</v>
      </c>
      <c r="C115" s="25"/>
      <c r="D115" s="25"/>
      <c r="E115" s="25"/>
    </row>
    <row r="116" spans="1:5">
      <c r="A116" s="26" t="s">
        <v>4</v>
      </c>
      <c r="B116" s="44" t="s">
        <v>150</v>
      </c>
      <c r="C116" s="44"/>
      <c r="D116" s="44"/>
      <c r="E116" s="44"/>
    </row>
    <row r="117" spans="1:5">
      <c r="A117" s="60" t="s">
        <v>151</v>
      </c>
      <c r="B117" s="61"/>
      <c r="C117" s="62" t="s">
        <v>21</v>
      </c>
      <c r="D117" s="63"/>
      <c r="E117" s="63"/>
    </row>
    <row r="118" spans="1:5">
      <c r="A118" s="26" t="s">
        <v>3</v>
      </c>
      <c r="B118" s="22">
        <v>5</v>
      </c>
      <c r="C118" s="23" t="s">
        <v>6</v>
      </c>
      <c r="D118" s="24">
        <v>1836</v>
      </c>
      <c r="E118" s="25" t="s">
        <v>5</v>
      </c>
    </row>
    <row r="119" spans="1:5">
      <c r="A119" s="26" t="s">
        <v>2</v>
      </c>
      <c r="B119" s="25" t="s">
        <v>148</v>
      </c>
      <c r="C119" s="25"/>
      <c r="D119" s="25"/>
      <c r="E119" s="25"/>
    </row>
    <row r="120" spans="1:5">
      <c r="A120" s="26" t="s">
        <v>1</v>
      </c>
      <c r="B120" s="25" t="s">
        <v>149</v>
      </c>
      <c r="C120" s="25"/>
      <c r="D120" s="25"/>
      <c r="E120" s="25"/>
    </row>
    <row r="121" spans="1:5">
      <c r="A121" s="26" t="s">
        <v>4</v>
      </c>
      <c r="B121" s="44" t="s">
        <v>150</v>
      </c>
      <c r="C121" s="44"/>
      <c r="D121" s="44"/>
      <c r="E121" s="44"/>
    </row>
    <row r="122" spans="1:5">
      <c r="A122" s="60" t="s">
        <v>152</v>
      </c>
      <c r="B122" s="61"/>
      <c r="C122" s="62" t="s">
        <v>153</v>
      </c>
      <c r="D122" s="63"/>
      <c r="E122" s="63"/>
    </row>
    <row r="123" spans="1:5">
      <c r="A123" s="26" t="s">
        <v>3</v>
      </c>
      <c r="B123" s="22">
        <v>5</v>
      </c>
      <c r="C123" s="23" t="s">
        <v>6</v>
      </c>
      <c r="D123" s="24">
        <v>1530</v>
      </c>
      <c r="E123" s="25" t="s">
        <v>5</v>
      </c>
    </row>
    <row r="124" spans="1:5">
      <c r="A124" s="26" t="s">
        <v>2</v>
      </c>
      <c r="B124" s="25" t="s">
        <v>148</v>
      </c>
      <c r="C124" s="25"/>
      <c r="D124" s="25"/>
      <c r="E124" s="25"/>
    </row>
    <row r="125" spans="1:5">
      <c r="A125" s="26" t="s">
        <v>1</v>
      </c>
      <c r="B125" s="25" t="s">
        <v>149</v>
      </c>
      <c r="C125" s="25"/>
      <c r="D125" s="25"/>
      <c r="E125" s="25"/>
    </row>
    <row r="126" spans="1:5">
      <c r="A126" s="26" t="s">
        <v>4</v>
      </c>
      <c r="B126" s="44" t="s">
        <v>150</v>
      </c>
      <c r="C126" s="44"/>
      <c r="D126" s="44"/>
      <c r="E126" s="44"/>
    </row>
    <row r="127" spans="1:5">
      <c r="A127" s="15" t="s">
        <v>154</v>
      </c>
      <c r="B127" s="16" t="s">
        <v>157</v>
      </c>
      <c r="C127" s="17" t="s">
        <v>36</v>
      </c>
      <c r="D127" s="18" t="s">
        <v>0</v>
      </c>
      <c r="E127" s="19">
        <f>D129+D134+D139</f>
        <v>7008</v>
      </c>
    </row>
    <row r="128" spans="1:5">
      <c r="A128" s="60" t="s">
        <v>155</v>
      </c>
      <c r="B128" s="61"/>
      <c r="C128" s="62" t="s">
        <v>156</v>
      </c>
      <c r="D128" s="63"/>
      <c r="E128" s="63"/>
    </row>
    <row r="129" spans="1:5">
      <c r="A129" s="26" t="s">
        <v>3</v>
      </c>
      <c r="B129" s="22">
        <v>3</v>
      </c>
      <c r="C129" s="23" t="s">
        <v>6</v>
      </c>
      <c r="D129" s="24">
        <v>2336</v>
      </c>
      <c r="E129" s="25" t="s">
        <v>7</v>
      </c>
    </row>
    <row r="130" spans="1:5">
      <c r="A130" s="26" t="s">
        <v>2</v>
      </c>
      <c r="B130" s="25" t="s">
        <v>158</v>
      </c>
      <c r="C130" s="25"/>
      <c r="D130" s="25"/>
      <c r="E130" s="25"/>
    </row>
    <row r="131" spans="1:5">
      <c r="A131" s="26" t="s">
        <v>1</v>
      </c>
      <c r="B131" s="25" t="s">
        <v>159</v>
      </c>
      <c r="C131" s="25"/>
      <c r="D131" s="25"/>
      <c r="E131" s="25"/>
    </row>
    <row r="132" spans="1:5" ht="27" customHeight="1">
      <c r="A132" s="26" t="s">
        <v>4</v>
      </c>
      <c r="B132" s="44" t="s">
        <v>160</v>
      </c>
      <c r="C132" s="44"/>
      <c r="D132" s="44"/>
      <c r="E132" s="44"/>
    </row>
    <row r="133" spans="1:5">
      <c r="A133" s="60" t="s">
        <v>161</v>
      </c>
      <c r="B133" s="61"/>
      <c r="C133" s="62" t="s">
        <v>21</v>
      </c>
      <c r="D133" s="63"/>
      <c r="E133" s="63"/>
    </row>
    <row r="134" spans="1:5">
      <c r="A134" s="26" t="s">
        <v>3</v>
      </c>
      <c r="B134" s="22">
        <v>3</v>
      </c>
      <c r="C134" s="23" t="s">
        <v>6</v>
      </c>
      <c r="D134" s="24">
        <v>2336</v>
      </c>
      <c r="E134" s="25" t="s">
        <v>7</v>
      </c>
    </row>
    <row r="135" spans="1:5">
      <c r="A135" s="26" t="s">
        <v>2</v>
      </c>
      <c r="B135" s="25" t="s">
        <v>158</v>
      </c>
      <c r="C135" s="25"/>
      <c r="D135" s="25"/>
      <c r="E135" s="25"/>
    </row>
    <row r="136" spans="1:5">
      <c r="A136" s="26" t="s">
        <v>1</v>
      </c>
      <c r="B136" s="25" t="s">
        <v>159</v>
      </c>
      <c r="C136" s="25"/>
      <c r="D136" s="25"/>
      <c r="E136" s="25"/>
    </row>
    <row r="137" spans="1:5" ht="32.25" customHeight="1">
      <c r="A137" s="26" t="s">
        <v>4</v>
      </c>
      <c r="B137" s="44" t="s">
        <v>160</v>
      </c>
      <c r="C137" s="44"/>
      <c r="D137" s="44"/>
      <c r="E137" s="44"/>
    </row>
    <row r="138" spans="1:5">
      <c r="A138" s="60" t="s">
        <v>162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3</v>
      </c>
      <c r="C139" s="23" t="s">
        <v>6</v>
      </c>
      <c r="D139" s="24">
        <v>2336</v>
      </c>
      <c r="E139" s="25" t="s">
        <v>7</v>
      </c>
    </row>
    <row r="140" spans="1:5">
      <c r="A140" s="26" t="s">
        <v>2</v>
      </c>
      <c r="B140" s="25" t="s">
        <v>158</v>
      </c>
      <c r="C140" s="25"/>
      <c r="D140" s="25"/>
      <c r="E140" s="25"/>
    </row>
    <row r="141" spans="1:5">
      <c r="A141" s="26" t="s">
        <v>1</v>
      </c>
      <c r="B141" s="25" t="s">
        <v>159</v>
      </c>
      <c r="C141" s="25"/>
      <c r="D141" s="25"/>
      <c r="E141" s="25"/>
    </row>
    <row r="142" spans="1:5" ht="27" customHeight="1">
      <c r="A142" s="26" t="s">
        <v>4</v>
      </c>
      <c r="B142" s="44" t="s">
        <v>160</v>
      </c>
      <c r="C142" s="44"/>
      <c r="D142" s="44"/>
      <c r="E142" s="44"/>
    </row>
    <row r="143" spans="1:5">
      <c r="A143" s="15" t="s">
        <v>163</v>
      </c>
      <c r="B143" s="16" t="s">
        <v>119</v>
      </c>
      <c r="C143" s="17" t="s">
        <v>9</v>
      </c>
      <c r="D143" s="18" t="s">
        <v>0</v>
      </c>
      <c r="E143" s="19">
        <f>D145</f>
        <v>306</v>
      </c>
    </row>
    <row r="144" spans="1:5">
      <c r="A144" s="60" t="s">
        <v>164</v>
      </c>
      <c r="B144" s="61"/>
      <c r="C144" s="62" t="s">
        <v>21</v>
      </c>
      <c r="D144" s="63"/>
      <c r="E144" s="63"/>
    </row>
    <row r="145" spans="1:5">
      <c r="A145" s="26" t="s">
        <v>3</v>
      </c>
      <c r="B145" s="22">
        <v>1</v>
      </c>
      <c r="C145" s="23" t="s">
        <v>6</v>
      </c>
      <c r="D145" s="24">
        <v>306</v>
      </c>
      <c r="E145" s="25" t="s">
        <v>7</v>
      </c>
    </row>
    <row r="146" spans="1:5">
      <c r="A146" s="26" t="s">
        <v>2</v>
      </c>
      <c r="B146" s="25" t="s">
        <v>165</v>
      </c>
      <c r="C146" s="25"/>
      <c r="D146" s="25"/>
      <c r="E146" s="25"/>
    </row>
    <row r="147" spans="1:5">
      <c r="A147" s="26" t="s">
        <v>1</v>
      </c>
      <c r="B147" s="25" t="s">
        <v>166</v>
      </c>
      <c r="C147" s="25"/>
      <c r="D147" s="25"/>
      <c r="E147" s="25"/>
    </row>
    <row r="148" spans="1:5">
      <c r="A148" s="26" t="s">
        <v>4</v>
      </c>
      <c r="B148" s="44" t="s">
        <v>167</v>
      </c>
      <c r="C148" s="44"/>
      <c r="D148" s="44"/>
      <c r="E148" s="44"/>
    </row>
    <row r="149" spans="1:5">
      <c r="A149" s="15" t="s">
        <v>168</v>
      </c>
      <c r="B149" s="16" t="s">
        <v>169</v>
      </c>
      <c r="C149" s="17" t="s">
        <v>9</v>
      </c>
      <c r="D149" s="18" t="s">
        <v>0</v>
      </c>
      <c r="E149" s="19">
        <f>D151</f>
        <v>2044</v>
      </c>
    </row>
    <row r="150" spans="1:5">
      <c r="A150" s="60" t="s">
        <v>164</v>
      </c>
      <c r="B150" s="61"/>
      <c r="C150" s="62" t="s">
        <v>21</v>
      </c>
      <c r="D150" s="63"/>
      <c r="E150" s="63"/>
    </row>
    <row r="151" spans="1:5">
      <c r="A151" s="26" t="s">
        <v>3</v>
      </c>
      <c r="B151" s="22">
        <v>3.5</v>
      </c>
      <c r="C151" s="23" t="s">
        <v>6</v>
      </c>
      <c r="D151" s="24">
        <v>2044</v>
      </c>
      <c r="E151" s="25" t="s">
        <v>7</v>
      </c>
    </row>
    <row r="152" spans="1:5">
      <c r="A152" s="26" t="s">
        <v>2</v>
      </c>
      <c r="B152" s="25" t="s">
        <v>170</v>
      </c>
      <c r="C152" s="25"/>
      <c r="D152" s="25"/>
      <c r="E152" s="25"/>
    </row>
    <row r="153" spans="1:5">
      <c r="A153" s="26" t="s">
        <v>1</v>
      </c>
      <c r="B153" s="25" t="s">
        <v>83</v>
      </c>
      <c r="C153" s="25"/>
      <c r="D153" s="25"/>
      <c r="E153" s="25"/>
    </row>
    <row r="154" spans="1:5">
      <c r="A154" s="26" t="s">
        <v>4</v>
      </c>
      <c r="B154" s="44" t="s">
        <v>171</v>
      </c>
      <c r="C154" s="44"/>
      <c r="D154" s="44"/>
      <c r="E154" s="44"/>
    </row>
    <row r="155" spans="1:5">
      <c r="A155" s="15" t="s">
        <v>172</v>
      </c>
      <c r="B155" s="16" t="s">
        <v>109</v>
      </c>
      <c r="C155" s="17" t="s">
        <v>9</v>
      </c>
      <c r="D155" s="18" t="s">
        <v>0</v>
      </c>
      <c r="E155" s="19">
        <f>D157</f>
        <v>1588</v>
      </c>
    </row>
    <row r="156" spans="1:5">
      <c r="A156" s="60" t="s">
        <v>173</v>
      </c>
      <c r="B156" s="61"/>
      <c r="C156" s="62" t="s">
        <v>39</v>
      </c>
      <c r="D156" s="63"/>
      <c r="E156" s="63"/>
    </row>
    <row r="157" spans="1:5">
      <c r="A157" s="26" t="s">
        <v>3</v>
      </c>
      <c r="B157" s="22">
        <v>2</v>
      </c>
      <c r="C157" s="23" t="s">
        <v>6</v>
      </c>
      <c r="D157" s="24">
        <v>1588</v>
      </c>
      <c r="E157" s="25" t="s">
        <v>7</v>
      </c>
    </row>
    <row r="158" spans="1:5">
      <c r="A158" s="26" t="s">
        <v>2</v>
      </c>
      <c r="B158" s="25" t="s">
        <v>174</v>
      </c>
      <c r="C158" s="25"/>
      <c r="D158" s="25"/>
      <c r="E158" s="25"/>
    </row>
    <row r="159" spans="1:5">
      <c r="A159" s="26" t="s">
        <v>1</v>
      </c>
      <c r="B159" s="25" t="s">
        <v>159</v>
      </c>
      <c r="C159" s="25"/>
      <c r="D159" s="25"/>
      <c r="E159" s="25"/>
    </row>
    <row r="160" spans="1:5" ht="28.5" customHeight="1">
      <c r="A160" s="26" t="s">
        <v>4</v>
      </c>
      <c r="B160" s="44" t="s">
        <v>175</v>
      </c>
      <c r="C160" s="44"/>
      <c r="D160" s="44"/>
      <c r="E160" s="44"/>
    </row>
    <row r="161" spans="1:5">
      <c r="A161" s="15" t="s">
        <v>176</v>
      </c>
      <c r="B161" s="16" t="s">
        <v>169</v>
      </c>
      <c r="C161" s="17" t="s">
        <v>9</v>
      </c>
      <c r="D161" s="18" t="s">
        <v>0</v>
      </c>
      <c r="E161" s="19">
        <f>D163</f>
        <v>2044</v>
      </c>
    </row>
    <row r="162" spans="1:5">
      <c r="A162" s="60" t="s">
        <v>122</v>
      </c>
      <c r="B162" s="61"/>
      <c r="C162" s="62" t="s">
        <v>123</v>
      </c>
      <c r="D162" s="63"/>
      <c r="E162" s="63"/>
    </row>
    <row r="163" spans="1:5">
      <c r="A163" s="26" t="s">
        <v>3</v>
      </c>
      <c r="B163" s="22">
        <v>3.5</v>
      </c>
      <c r="C163" s="23" t="s">
        <v>6</v>
      </c>
      <c r="D163" s="24">
        <v>2044</v>
      </c>
      <c r="E163" s="25" t="s">
        <v>7</v>
      </c>
    </row>
    <row r="164" spans="1:5">
      <c r="A164" s="26" t="s">
        <v>2</v>
      </c>
      <c r="B164" s="25" t="s">
        <v>177</v>
      </c>
      <c r="C164" s="25"/>
      <c r="D164" s="25"/>
      <c r="E164" s="25"/>
    </row>
    <row r="165" spans="1:5">
      <c r="A165" s="26" t="s">
        <v>1</v>
      </c>
      <c r="B165" s="25" t="s">
        <v>125</v>
      </c>
      <c r="C165" s="25"/>
      <c r="D165" s="25"/>
      <c r="E165" s="25"/>
    </row>
    <row r="166" spans="1:5">
      <c r="A166" s="26" t="s">
        <v>4</v>
      </c>
      <c r="B166" s="44" t="s">
        <v>178</v>
      </c>
      <c r="C166" s="44"/>
      <c r="D166" s="44"/>
      <c r="E166" s="44"/>
    </row>
    <row r="167" spans="1:5">
      <c r="A167" s="15" t="s">
        <v>179</v>
      </c>
      <c r="B167" s="16" t="s">
        <v>180</v>
      </c>
      <c r="C167" s="17" t="s">
        <v>9</v>
      </c>
      <c r="D167" s="18" t="s">
        <v>0</v>
      </c>
      <c r="E167" s="19">
        <f>D169</f>
        <v>6199.75</v>
      </c>
    </row>
    <row r="168" spans="1:5">
      <c r="A168" s="60" t="s">
        <v>65</v>
      </c>
      <c r="B168" s="61"/>
      <c r="C168" s="62" t="s">
        <v>39</v>
      </c>
      <c r="D168" s="63"/>
      <c r="E168" s="63"/>
    </row>
    <row r="169" spans="1:5">
      <c r="A169" s="26" t="s">
        <v>3</v>
      </c>
      <c r="B169" s="22">
        <v>4.5</v>
      </c>
      <c r="C169" s="23" t="s">
        <v>6</v>
      </c>
      <c r="D169" s="24">
        <v>6199.75</v>
      </c>
      <c r="E169" s="25" t="s">
        <v>7</v>
      </c>
    </row>
    <row r="170" spans="1:5">
      <c r="A170" s="26" t="s">
        <v>2</v>
      </c>
      <c r="B170" s="25" t="s">
        <v>181</v>
      </c>
      <c r="C170" s="25"/>
      <c r="D170" s="25"/>
      <c r="E170" s="25"/>
    </row>
    <row r="171" spans="1:5">
      <c r="A171" s="26" t="s">
        <v>1</v>
      </c>
      <c r="B171" s="25" t="s">
        <v>182</v>
      </c>
      <c r="C171" s="25"/>
      <c r="D171" s="25"/>
      <c r="E171" s="25"/>
    </row>
    <row r="172" spans="1:5" ht="31.5" customHeight="1">
      <c r="A172" s="26" t="s">
        <v>4</v>
      </c>
      <c r="B172" s="44" t="s">
        <v>183</v>
      </c>
      <c r="C172" s="44"/>
      <c r="D172" s="44"/>
      <c r="E172" s="44"/>
    </row>
    <row r="173" spans="1:5">
      <c r="A173" s="15" t="s">
        <v>184</v>
      </c>
      <c r="B173" s="16" t="s">
        <v>119</v>
      </c>
      <c r="C173" s="17" t="s">
        <v>9</v>
      </c>
      <c r="D173" s="18" t="s">
        <v>0</v>
      </c>
      <c r="E173" s="19">
        <f>D175+D180+D185</f>
        <v>367.2</v>
      </c>
    </row>
    <row r="174" spans="1:5">
      <c r="A174" s="60" t="s">
        <v>110</v>
      </c>
      <c r="B174" s="61"/>
      <c r="C174" s="62" t="s">
        <v>21</v>
      </c>
      <c r="D174" s="63"/>
      <c r="E174" s="63"/>
    </row>
    <row r="175" spans="1:5">
      <c r="A175" s="26" t="s">
        <v>3</v>
      </c>
      <c r="B175" s="22">
        <v>1</v>
      </c>
      <c r="C175" s="23" t="s">
        <v>6</v>
      </c>
      <c r="D175" s="24">
        <v>367.2</v>
      </c>
      <c r="E175" s="25" t="s">
        <v>5</v>
      </c>
    </row>
    <row r="176" spans="1:5">
      <c r="A176" s="26" t="s">
        <v>2</v>
      </c>
      <c r="B176" s="25" t="s">
        <v>185</v>
      </c>
      <c r="C176" s="25"/>
      <c r="D176" s="25"/>
      <c r="E176" s="25"/>
    </row>
    <row r="177" spans="1:5">
      <c r="A177" s="26" t="s">
        <v>1</v>
      </c>
      <c r="B177" s="25" t="s">
        <v>186</v>
      </c>
      <c r="C177" s="25"/>
      <c r="D177" s="25"/>
      <c r="E177" s="25"/>
    </row>
    <row r="178" spans="1:5" ht="55.5" customHeight="1">
      <c r="A178" s="26" t="s">
        <v>4</v>
      </c>
      <c r="B178" s="44" t="s">
        <v>187</v>
      </c>
      <c r="C178" s="44"/>
      <c r="D178" s="44"/>
      <c r="E178" s="44"/>
    </row>
    <row r="179" spans="1:5">
      <c r="A179" s="15" t="s">
        <v>188</v>
      </c>
      <c r="B179" s="16" t="s">
        <v>41</v>
      </c>
      <c r="C179" s="17" t="s">
        <v>36</v>
      </c>
      <c r="D179" s="18" t="s">
        <v>0</v>
      </c>
      <c r="E179" s="19">
        <f>D181+D186+D191</f>
        <v>520.20000000000005</v>
      </c>
    </row>
    <row r="180" spans="1:5">
      <c r="A180" s="60" t="s">
        <v>93</v>
      </c>
      <c r="B180" s="61"/>
      <c r="C180" s="62" t="s">
        <v>21</v>
      </c>
      <c r="D180" s="63"/>
      <c r="E180" s="63"/>
    </row>
    <row r="181" spans="1:5">
      <c r="A181" s="26" t="s">
        <v>3</v>
      </c>
      <c r="B181" s="22">
        <v>0.5</v>
      </c>
      <c r="C181" s="23" t="s">
        <v>6</v>
      </c>
      <c r="D181" s="24">
        <v>183.6</v>
      </c>
      <c r="E181" s="25" t="s">
        <v>5</v>
      </c>
    </row>
    <row r="182" spans="1:5">
      <c r="A182" s="26" t="s">
        <v>2</v>
      </c>
      <c r="B182" s="25" t="s">
        <v>189</v>
      </c>
      <c r="C182" s="25"/>
      <c r="D182" s="25"/>
      <c r="E182" s="25"/>
    </row>
    <row r="183" spans="1:5">
      <c r="A183" s="26" t="s">
        <v>1</v>
      </c>
      <c r="B183" s="25" t="s">
        <v>190</v>
      </c>
      <c r="C183" s="25"/>
      <c r="D183" s="25"/>
      <c r="E183" s="25"/>
    </row>
    <row r="184" spans="1:5" ht="44.25" customHeight="1">
      <c r="A184" s="26" t="s">
        <v>4</v>
      </c>
      <c r="B184" s="44" t="s">
        <v>191</v>
      </c>
      <c r="C184" s="44"/>
      <c r="D184" s="44"/>
      <c r="E184" s="44"/>
    </row>
    <row r="185" spans="1:5">
      <c r="A185" s="60" t="s">
        <v>192</v>
      </c>
      <c r="B185" s="61"/>
      <c r="C185" s="62" t="s">
        <v>21</v>
      </c>
      <c r="D185" s="63"/>
      <c r="E185" s="63"/>
    </row>
    <row r="186" spans="1:5">
      <c r="A186" s="26" t="s">
        <v>3</v>
      </c>
      <c r="B186" s="22">
        <v>0.5</v>
      </c>
      <c r="C186" s="23" t="s">
        <v>6</v>
      </c>
      <c r="D186" s="24">
        <v>183.6</v>
      </c>
      <c r="E186" s="25" t="s">
        <v>5</v>
      </c>
    </row>
    <row r="187" spans="1:5">
      <c r="A187" s="26" t="s">
        <v>2</v>
      </c>
      <c r="B187" s="25" t="s">
        <v>189</v>
      </c>
      <c r="C187" s="25"/>
      <c r="D187" s="25"/>
      <c r="E187" s="25"/>
    </row>
    <row r="188" spans="1:5">
      <c r="A188" s="26" t="s">
        <v>1</v>
      </c>
      <c r="B188" s="25" t="s">
        <v>190</v>
      </c>
      <c r="C188" s="25"/>
      <c r="D188" s="25"/>
      <c r="E188" s="25"/>
    </row>
    <row r="189" spans="1:5" ht="39.75" customHeight="1">
      <c r="A189" s="26" t="s">
        <v>4</v>
      </c>
      <c r="B189" s="44" t="s">
        <v>191</v>
      </c>
      <c r="C189" s="44"/>
      <c r="D189" s="44"/>
      <c r="E189" s="44"/>
    </row>
    <row r="190" spans="1:5">
      <c r="A190" s="60" t="s">
        <v>193</v>
      </c>
      <c r="B190" s="61"/>
      <c r="C190" s="62" t="s">
        <v>19</v>
      </c>
      <c r="D190" s="63"/>
      <c r="E190" s="63"/>
    </row>
    <row r="191" spans="1:5">
      <c r="A191" s="26" t="s">
        <v>3</v>
      </c>
      <c r="B191" s="22">
        <v>0.5</v>
      </c>
      <c r="C191" s="23" t="s">
        <v>6</v>
      </c>
      <c r="D191" s="24">
        <v>153</v>
      </c>
      <c r="E191" s="25" t="s">
        <v>5</v>
      </c>
    </row>
    <row r="192" spans="1:5">
      <c r="A192" s="26" t="s">
        <v>2</v>
      </c>
      <c r="B192" s="25" t="s">
        <v>189</v>
      </c>
      <c r="C192" s="25"/>
      <c r="D192" s="25"/>
      <c r="E192" s="25"/>
    </row>
    <row r="193" spans="1:5">
      <c r="A193" s="26" t="s">
        <v>1</v>
      </c>
      <c r="B193" s="25" t="s">
        <v>190</v>
      </c>
      <c r="C193" s="25"/>
      <c r="D193" s="25"/>
      <c r="E193" s="25"/>
    </row>
    <row r="194" spans="1:5" ht="44.25" customHeight="1">
      <c r="A194" s="26" t="s">
        <v>4</v>
      </c>
      <c r="B194" s="44" t="s">
        <v>194</v>
      </c>
      <c r="C194" s="44"/>
      <c r="D194" s="44"/>
      <c r="E194" s="44"/>
    </row>
    <row r="195" spans="1:5">
      <c r="A195" s="15" t="s">
        <v>195</v>
      </c>
      <c r="B195" s="16" t="s">
        <v>41</v>
      </c>
      <c r="C195" s="17" t="s">
        <v>36</v>
      </c>
      <c r="D195" s="18" t="s">
        <v>0</v>
      </c>
      <c r="E195" s="19">
        <f>D197+D202+D207</f>
        <v>520.20000000000005</v>
      </c>
    </row>
    <row r="196" spans="1:5">
      <c r="A196" s="60" t="s">
        <v>196</v>
      </c>
      <c r="B196" s="61"/>
      <c r="C196" s="62" t="s">
        <v>21</v>
      </c>
      <c r="D196" s="63"/>
      <c r="E196" s="63"/>
    </row>
    <row r="197" spans="1:5">
      <c r="A197" s="26" t="s">
        <v>3</v>
      </c>
      <c r="B197" s="22">
        <v>0.5</v>
      </c>
      <c r="C197" s="23" t="s">
        <v>6</v>
      </c>
      <c r="D197" s="24">
        <v>183.6</v>
      </c>
      <c r="E197" s="25" t="s">
        <v>5</v>
      </c>
    </row>
    <row r="198" spans="1:5">
      <c r="A198" s="26" t="s">
        <v>2</v>
      </c>
      <c r="B198" s="25" t="s">
        <v>197</v>
      </c>
      <c r="C198" s="25"/>
      <c r="D198" s="25"/>
      <c r="E198" s="25"/>
    </row>
    <row r="199" spans="1:5">
      <c r="A199" s="26" t="s">
        <v>1</v>
      </c>
      <c r="B199" s="25" t="s">
        <v>198</v>
      </c>
      <c r="C199" s="25"/>
      <c r="D199" s="25"/>
      <c r="E199" s="25"/>
    </row>
    <row r="200" spans="1:5" ht="33" customHeight="1">
      <c r="A200" s="26" t="s">
        <v>4</v>
      </c>
      <c r="B200" s="44" t="s">
        <v>199</v>
      </c>
      <c r="C200" s="44"/>
      <c r="D200" s="44"/>
      <c r="E200" s="44"/>
    </row>
    <row r="201" spans="1:5">
      <c r="A201" s="60" t="s">
        <v>200</v>
      </c>
      <c r="B201" s="61"/>
      <c r="C201" s="62" t="s">
        <v>21</v>
      </c>
      <c r="D201" s="63"/>
      <c r="E201" s="63"/>
    </row>
    <row r="202" spans="1:5">
      <c r="A202" s="26" t="s">
        <v>3</v>
      </c>
      <c r="B202" s="22">
        <v>0.5</v>
      </c>
      <c r="C202" s="23" t="s">
        <v>6</v>
      </c>
      <c r="D202" s="24">
        <v>183.6</v>
      </c>
      <c r="E202" s="25" t="s">
        <v>5</v>
      </c>
    </row>
    <row r="203" spans="1:5">
      <c r="A203" s="26" t="s">
        <v>2</v>
      </c>
      <c r="B203" s="25" t="s">
        <v>197</v>
      </c>
      <c r="C203" s="25"/>
      <c r="D203" s="25"/>
      <c r="E203" s="25"/>
    </row>
    <row r="204" spans="1:5">
      <c r="A204" s="26" t="s">
        <v>1</v>
      </c>
      <c r="B204" s="25" t="s">
        <v>198</v>
      </c>
      <c r="C204" s="25"/>
      <c r="D204" s="25"/>
      <c r="E204" s="25"/>
    </row>
    <row r="205" spans="1:5" ht="27" customHeight="1">
      <c r="A205" s="26" t="s">
        <v>4</v>
      </c>
      <c r="B205" s="44" t="s">
        <v>199</v>
      </c>
      <c r="C205" s="44"/>
      <c r="D205" s="44"/>
      <c r="E205" s="44"/>
    </row>
    <row r="206" spans="1:5">
      <c r="A206" s="60" t="s">
        <v>193</v>
      </c>
      <c r="B206" s="61"/>
      <c r="C206" s="62" t="s">
        <v>19</v>
      </c>
      <c r="D206" s="63"/>
      <c r="E206" s="63"/>
    </row>
    <row r="207" spans="1:5">
      <c r="A207" s="26" t="s">
        <v>3</v>
      </c>
      <c r="B207" s="22">
        <v>0.5</v>
      </c>
      <c r="C207" s="23" t="s">
        <v>6</v>
      </c>
      <c r="D207" s="24">
        <v>153</v>
      </c>
      <c r="E207" s="25" t="s">
        <v>5</v>
      </c>
    </row>
    <row r="208" spans="1:5">
      <c r="A208" s="26" t="s">
        <v>2</v>
      </c>
      <c r="B208" s="25" t="s">
        <v>197</v>
      </c>
      <c r="C208" s="25"/>
      <c r="D208" s="25"/>
      <c r="E208" s="25"/>
    </row>
    <row r="209" spans="1:5">
      <c r="A209" s="26" t="s">
        <v>1</v>
      </c>
      <c r="B209" s="25" t="s">
        <v>198</v>
      </c>
      <c r="C209" s="25"/>
      <c r="D209" s="25"/>
      <c r="E209" s="25"/>
    </row>
    <row r="210" spans="1:5" ht="26.25" customHeight="1">
      <c r="A210" s="26" t="s">
        <v>4</v>
      </c>
      <c r="B210" s="44" t="s">
        <v>201</v>
      </c>
      <c r="C210" s="44"/>
      <c r="D210" s="44"/>
      <c r="E210" s="44"/>
    </row>
    <row r="211" spans="1:5" ht="15" customHeight="1">
      <c r="A211" s="51" t="s">
        <v>10</v>
      </c>
      <c r="B211" s="52"/>
      <c r="C211" s="46" t="s">
        <v>11</v>
      </c>
      <c r="D211" s="46"/>
      <c r="E211" s="8">
        <v>104</v>
      </c>
    </row>
    <row r="212" spans="1:5" ht="15" customHeight="1">
      <c r="A212" s="53"/>
      <c r="B212" s="54"/>
      <c r="C212" s="46" t="s">
        <v>12</v>
      </c>
      <c r="D212" s="46"/>
      <c r="E212" s="9">
        <v>28</v>
      </c>
    </row>
    <row r="213" spans="1:5" s="2" customFormat="1" ht="15" customHeight="1">
      <c r="A213" s="53"/>
      <c r="B213" s="54"/>
      <c r="C213" s="46" t="s">
        <v>13</v>
      </c>
      <c r="D213" s="46"/>
      <c r="E213" s="9">
        <v>19</v>
      </c>
    </row>
    <row r="214" spans="1:5" s="2" customFormat="1" ht="15" customHeight="1">
      <c r="A214" s="55"/>
      <c r="B214" s="56"/>
      <c r="C214" s="45" t="s">
        <v>20</v>
      </c>
      <c r="D214" s="46"/>
      <c r="E214" s="10">
        <v>48114.75</v>
      </c>
    </row>
    <row r="215" spans="1:5" s="2" customFormat="1">
      <c r="A215" s="47" t="s">
        <v>14</v>
      </c>
      <c r="B215" s="48"/>
      <c r="C215" s="28" t="s">
        <v>15</v>
      </c>
      <c r="D215" s="28" t="s">
        <v>16</v>
      </c>
      <c r="E215" s="11" t="s">
        <v>17</v>
      </c>
    </row>
    <row r="216" spans="1:5" s="2" customFormat="1">
      <c r="A216" s="49" t="s">
        <v>173</v>
      </c>
      <c r="B216" s="50"/>
      <c r="C216" s="4" t="s">
        <v>39</v>
      </c>
      <c r="D216" s="5">
        <v>2</v>
      </c>
      <c r="E216" s="12">
        <v>1588</v>
      </c>
    </row>
    <row r="217" spans="1:5" s="2" customFormat="1">
      <c r="A217" s="49" t="s">
        <v>161</v>
      </c>
      <c r="B217" s="50"/>
      <c r="C217" s="4" t="s">
        <v>21</v>
      </c>
      <c r="D217" s="5">
        <v>4</v>
      </c>
      <c r="E217" s="12">
        <v>2336</v>
      </c>
    </row>
    <row r="218" spans="1:5" s="2" customFormat="1">
      <c r="A218" s="49" t="s">
        <v>122</v>
      </c>
      <c r="B218" s="50"/>
      <c r="C218" s="4" t="s">
        <v>123</v>
      </c>
      <c r="D218" s="5">
        <v>6</v>
      </c>
      <c r="E218" s="12">
        <v>3504</v>
      </c>
    </row>
    <row r="219" spans="1:5" s="2" customFormat="1">
      <c r="A219" s="49" t="s">
        <v>151</v>
      </c>
      <c r="B219" s="50"/>
      <c r="C219" s="4" t="s">
        <v>21</v>
      </c>
      <c r="D219" s="5">
        <v>5</v>
      </c>
      <c r="E219" s="12">
        <v>1836</v>
      </c>
    </row>
    <row r="220" spans="1:5" s="2" customFormat="1">
      <c r="A220" s="49" t="s">
        <v>106</v>
      </c>
      <c r="B220" s="50"/>
      <c r="C220" s="4" t="s">
        <v>21</v>
      </c>
      <c r="D220" s="5">
        <v>5</v>
      </c>
      <c r="E220" s="12">
        <v>1836</v>
      </c>
    </row>
    <row r="221" spans="1:5" s="2" customFormat="1">
      <c r="A221" s="49" t="s">
        <v>105</v>
      </c>
      <c r="B221" s="50"/>
      <c r="C221" s="4" t="s">
        <v>21</v>
      </c>
      <c r="D221" s="5">
        <v>5</v>
      </c>
      <c r="E221" s="12">
        <v>1836</v>
      </c>
    </row>
    <row r="222" spans="1:5" s="2" customFormat="1">
      <c r="A222" s="49" t="s">
        <v>34</v>
      </c>
      <c r="B222" s="50"/>
      <c r="C222" s="7" t="s">
        <v>21</v>
      </c>
      <c r="D222" s="5">
        <v>3</v>
      </c>
      <c r="E222" s="12">
        <v>1101.5999999999999</v>
      </c>
    </row>
    <row r="223" spans="1:5" s="2" customFormat="1">
      <c r="A223" s="49" t="s">
        <v>93</v>
      </c>
      <c r="B223" s="50"/>
      <c r="C223" s="4" t="s">
        <v>21</v>
      </c>
      <c r="D223" s="5">
        <v>2.5</v>
      </c>
      <c r="E223" s="12">
        <v>918</v>
      </c>
    </row>
    <row r="224" spans="1:5" s="2" customFormat="1">
      <c r="A224" s="49" t="s">
        <v>110</v>
      </c>
      <c r="B224" s="50"/>
      <c r="C224" s="4" t="s">
        <v>21</v>
      </c>
      <c r="D224" s="5">
        <v>3.5</v>
      </c>
      <c r="E224" s="12">
        <v>1285.2</v>
      </c>
    </row>
    <row r="225" spans="1:5" s="2" customFormat="1">
      <c r="A225" s="49" t="s">
        <v>200</v>
      </c>
      <c r="B225" s="50"/>
      <c r="C225" s="4" t="s">
        <v>21</v>
      </c>
      <c r="D225" s="5">
        <v>0.5</v>
      </c>
      <c r="E225" s="12">
        <v>183.6</v>
      </c>
    </row>
    <row r="226" spans="1:5" s="2" customFormat="1">
      <c r="A226" s="49" t="s">
        <v>152</v>
      </c>
      <c r="B226" s="50"/>
      <c r="C226" s="4" t="s">
        <v>153</v>
      </c>
      <c r="D226" s="5">
        <v>5</v>
      </c>
      <c r="E226" s="12">
        <v>1530</v>
      </c>
    </row>
    <row r="227" spans="1:5" s="2" customFormat="1">
      <c r="A227" s="49" t="s">
        <v>144</v>
      </c>
      <c r="B227" s="50"/>
      <c r="C227" s="4" t="s">
        <v>19</v>
      </c>
      <c r="D227" s="5">
        <v>6</v>
      </c>
      <c r="E227" s="12">
        <v>1836</v>
      </c>
    </row>
    <row r="228" spans="1:5" s="2" customFormat="1">
      <c r="A228" s="49" t="s">
        <v>155</v>
      </c>
      <c r="B228" s="50"/>
      <c r="C228" s="4" t="s">
        <v>202</v>
      </c>
      <c r="D228" s="5">
        <v>4</v>
      </c>
      <c r="E228" s="12">
        <v>2336</v>
      </c>
    </row>
    <row r="229" spans="1:5" s="2" customFormat="1">
      <c r="A229" s="49" t="s">
        <v>147</v>
      </c>
      <c r="B229" s="50"/>
      <c r="C229" s="4" t="s">
        <v>21</v>
      </c>
      <c r="D229" s="5">
        <v>5</v>
      </c>
      <c r="E229" s="12">
        <v>1836</v>
      </c>
    </row>
    <row r="230" spans="1:5" s="2" customFormat="1">
      <c r="A230" s="49" t="s">
        <v>142</v>
      </c>
      <c r="B230" s="50"/>
      <c r="C230" s="4" t="s">
        <v>21</v>
      </c>
      <c r="D230" s="5">
        <v>6</v>
      </c>
      <c r="E230" s="12">
        <v>2203.1999999999998</v>
      </c>
    </row>
    <row r="231" spans="1:5" s="2" customFormat="1">
      <c r="A231" s="49" t="s">
        <v>193</v>
      </c>
      <c r="B231" s="50"/>
      <c r="C231" s="4" t="s">
        <v>19</v>
      </c>
      <c r="D231" s="5">
        <v>1</v>
      </c>
      <c r="E231" s="12">
        <v>306</v>
      </c>
    </row>
    <row r="232" spans="1:5" s="2" customFormat="1">
      <c r="A232" s="49" t="s">
        <v>42</v>
      </c>
      <c r="B232" s="50"/>
      <c r="C232" s="4" t="s">
        <v>19</v>
      </c>
      <c r="D232" s="5">
        <v>5</v>
      </c>
      <c r="E232" s="12">
        <v>1530</v>
      </c>
    </row>
    <row r="233" spans="1:5" s="2" customFormat="1">
      <c r="A233" s="49" t="s">
        <v>97</v>
      </c>
      <c r="B233" s="50"/>
      <c r="C233" s="4" t="s">
        <v>21</v>
      </c>
      <c r="D233" s="5">
        <v>2</v>
      </c>
      <c r="E233" s="12">
        <v>734.4</v>
      </c>
    </row>
    <row r="234" spans="1:5" s="2" customFormat="1">
      <c r="A234" s="49" t="s">
        <v>164</v>
      </c>
      <c r="B234" s="50"/>
      <c r="C234" s="4" t="s">
        <v>21</v>
      </c>
      <c r="D234" s="5">
        <v>4.5</v>
      </c>
      <c r="E234" s="12">
        <v>2350</v>
      </c>
    </row>
    <row r="235" spans="1:5" s="2" customFormat="1">
      <c r="A235" s="49" t="s">
        <v>128</v>
      </c>
      <c r="B235" s="50"/>
      <c r="C235" s="4" t="s">
        <v>21</v>
      </c>
      <c r="D235" s="5">
        <v>1.5</v>
      </c>
      <c r="E235" s="12">
        <v>876</v>
      </c>
    </row>
    <row r="236" spans="1:5" s="2" customFormat="1">
      <c r="A236" s="49" t="s">
        <v>196</v>
      </c>
      <c r="B236" s="50"/>
      <c r="C236" s="4" t="s">
        <v>21</v>
      </c>
      <c r="D236" s="5">
        <v>0.5</v>
      </c>
      <c r="E236" s="12">
        <v>183.6</v>
      </c>
    </row>
    <row r="237" spans="1:5" s="2" customFormat="1">
      <c r="A237" s="49" t="s">
        <v>103</v>
      </c>
      <c r="B237" s="50"/>
      <c r="C237" s="4" t="s">
        <v>21</v>
      </c>
      <c r="D237" s="5">
        <v>5</v>
      </c>
      <c r="E237" s="12">
        <v>1836</v>
      </c>
    </row>
    <row r="238" spans="1:5" s="2" customFormat="1">
      <c r="A238" s="49" t="s">
        <v>136</v>
      </c>
      <c r="B238" s="50"/>
      <c r="C238" s="4" t="s">
        <v>21</v>
      </c>
      <c r="D238" s="5">
        <v>3</v>
      </c>
      <c r="E238" s="12">
        <v>1101.5999999999999</v>
      </c>
    </row>
    <row r="239" spans="1:5" s="2" customFormat="1">
      <c r="A239" s="49" t="s">
        <v>162</v>
      </c>
      <c r="B239" s="50"/>
      <c r="C239" s="4" t="s">
        <v>21</v>
      </c>
      <c r="D239" s="5">
        <v>4</v>
      </c>
      <c r="E239" s="12">
        <v>2336</v>
      </c>
    </row>
    <row r="240" spans="1:5" s="2" customFormat="1">
      <c r="A240" s="49" t="s">
        <v>192</v>
      </c>
      <c r="B240" s="50"/>
      <c r="C240" s="4" t="s">
        <v>21</v>
      </c>
      <c r="D240" s="5">
        <v>0.5</v>
      </c>
      <c r="E240" s="12">
        <v>183.6</v>
      </c>
    </row>
    <row r="241" spans="1:5" s="2" customFormat="1">
      <c r="A241" s="49" t="s">
        <v>139</v>
      </c>
      <c r="B241" s="50"/>
      <c r="C241" s="4" t="s">
        <v>21</v>
      </c>
      <c r="D241" s="5">
        <v>6</v>
      </c>
      <c r="E241" s="12">
        <v>2203.1999999999998</v>
      </c>
    </row>
    <row r="242" spans="1:5" s="2" customFormat="1">
      <c r="A242" s="49" t="s">
        <v>114</v>
      </c>
      <c r="B242" s="50"/>
      <c r="C242" s="4" t="s">
        <v>21</v>
      </c>
      <c r="D242" s="5">
        <v>2.5</v>
      </c>
      <c r="E242" s="12">
        <v>918</v>
      </c>
    </row>
    <row r="243" spans="1:5" s="2" customFormat="1">
      <c r="A243" s="49" t="s">
        <v>65</v>
      </c>
      <c r="B243" s="50"/>
      <c r="C243" s="4" t="s">
        <v>39</v>
      </c>
      <c r="D243" s="5">
        <v>6</v>
      </c>
      <c r="E243" s="12">
        <v>7390.75</v>
      </c>
    </row>
    <row r="244" spans="1:5" s="2" customFormat="1">
      <c r="A244" s="38" t="s">
        <v>89</v>
      </c>
      <c r="B244" s="39"/>
      <c r="C244" s="39"/>
      <c r="D244" s="3">
        <f>SUM(D216:D243)</f>
        <v>104</v>
      </c>
      <c r="E244" s="13">
        <f>SUM(E216:E243)</f>
        <v>48114.75</v>
      </c>
    </row>
    <row r="245" spans="1:5" s="2" customFormat="1">
      <c r="A245" s="37" t="s">
        <v>88</v>
      </c>
      <c r="B245" s="37"/>
      <c r="C245" s="37"/>
      <c r="D245" s="37"/>
      <c r="E245" s="37"/>
    </row>
  </sheetData>
  <sheetProtection password="C76B" sheet="1" objects="1" scenarios="1"/>
  <mergeCells count="151">
    <mergeCell ref="A239:B239"/>
    <mergeCell ref="A240:B240"/>
    <mergeCell ref="A241:B241"/>
    <mergeCell ref="A242:B242"/>
    <mergeCell ref="A243:B243"/>
    <mergeCell ref="B210:E210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B200:E200"/>
    <mergeCell ref="A201:B201"/>
    <mergeCell ref="C201:E201"/>
    <mergeCell ref="B205:E205"/>
    <mergeCell ref="A206:B206"/>
    <mergeCell ref="C206:E206"/>
    <mergeCell ref="B189:E189"/>
    <mergeCell ref="A190:B190"/>
    <mergeCell ref="C190:E190"/>
    <mergeCell ref="B194:E194"/>
    <mergeCell ref="A196:B196"/>
    <mergeCell ref="C196:E196"/>
    <mergeCell ref="B178:E178"/>
    <mergeCell ref="A180:B180"/>
    <mergeCell ref="C180:E180"/>
    <mergeCell ref="B184:E184"/>
    <mergeCell ref="A185:B185"/>
    <mergeCell ref="C185:E185"/>
    <mergeCell ref="B166:E166"/>
    <mergeCell ref="A168:B168"/>
    <mergeCell ref="C168:E168"/>
    <mergeCell ref="B172:E172"/>
    <mergeCell ref="A174:B174"/>
    <mergeCell ref="C174:E174"/>
    <mergeCell ref="A156:B156"/>
    <mergeCell ref="C156:E156"/>
    <mergeCell ref="B160:E160"/>
    <mergeCell ref="A162:B162"/>
    <mergeCell ref="C162:E162"/>
    <mergeCell ref="B142:E142"/>
    <mergeCell ref="A144:B144"/>
    <mergeCell ref="C144:E144"/>
    <mergeCell ref="B148:E148"/>
    <mergeCell ref="A150:B150"/>
    <mergeCell ref="C150:E150"/>
    <mergeCell ref="A244:C244"/>
    <mergeCell ref="A245:E245"/>
    <mergeCell ref="A14:B14"/>
    <mergeCell ref="C14:E14"/>
    <mergeCell ref="B18:E18"/>
    <mergeCell ref="A19:B19"/>
    <mergeCell ref="C19:E19"/>
    <mergeCell ref="B23:E23"/>
    <mergeCell ref="A57:B57"/>
    <mergeCell ref="A232:B232"/>
    <mergeCell ref="A233:B233"/>
    <mergeCell ref="A234:B234"/>
    <mergeCell ref="A235:B235"/>
    <mergeCell ref="A236:B236"/>
    <mergeCell ref="A237:B237"/>
    <mergeCell ref="A238:B23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B110:E110"/>
    <mergeCell ref="A122:B122"/>
    <mergeCell ref="C122:E122"/>
    <mergeCell ref="B126:E126"/>
    <mergeCell ref="A211:B214"/>
    <mergeCell ref="C211:D211"/>
    <mergeCell ref="C212:D212"/>
    <mergeCell ref="C213:D213"/>
    <mergeCell ref="C214:D214"/>
    <mergeCell ref="A112:B112"/>
    <mergeCell ref="B132:E132"/>
    <mergeCell ref="A133:B133"/>
    <mergeCell ref="C133:E133"/>
    <mergeCell ref="B137:E137"/>
    <mergeCell ref="A138:B138"/>
    <mergeCell ref="C138:E138"/>
    <mergeCell ref="C112:E112"/>
    <mergeCell ref="B116:E116"/>
    <mergeCell ref="A117:B117"/>
    <mergeCell ref="C117:E117"/>
    <mergeCell ref="B121:E121"/>
    <mergeCell ref="A128:B128"/>
    <mergeCell ref="C128:E128"/>
    <mergeCell ref="B154:E154"/>
    <mergeCell ref="B94:E94"/>
    <mergeCell ref="A96:B96"/>
    <mergeCell ref="C96:E96"/>
    <mergeCell ref="B100:E100"/>
    <mergeCell ref="A106:B106"/>
    <mergeCell ref="C106:E106"/>
    <mergeCell ref="A101:B101"/>
    <mergeCell ref="C101:E101"/>
    <mergeCell ref="B105:E105"/>
    <mergeCell ref="B83:E83"/>
    <mergeCell ref="A85:B85"/>
    <mergeCell ref="C85:E85"/>
    <mergeCell ref="B89:E89"/>
    <mergeCell ref="A90:B90"/>
    <mergeCell ref="C90:E90"/>
    <mergeCell ref="B72:E72"/>
    <mergeCell ref="A74:B74"/>
    <mergeCell ref="C74:E74"/>
    <mergeCell ref="B78:E78"/>
    <mergeCell ref="A79:B79"/>
    <mergeCell ref="C79:E79"/>
    <mergeCell ref="B55:E55"/>
    <mergeCell ref="A62:B62"/>
    <mergeCell ref="C62:E62"/>
    <mergeCell ref="B66:E66"/>
    <mergeCell ref="A68:B68"/>
    <mergeCell ref="C68:E68"/>
    <mergeCell ref="C57:E57"/>
    <mergeCell ref="B61:E61"/>
    <mergeCell ref="B44:E44"/>
    <mergeCell ref="A46:B46"/>
    <mergeCell ref="C46:E46"/>
    <mergeCell ref="B50:E50"/>
    <mergeCell ref="A51:B51"/>
    <mergeCell ref="C51:E51"/>
    <mergeCell ref="B39:E39"/>
    <mergeCell ref="A40:B40"/>
    <mergeCell ref="C40:E40"/>
    <mergeCell ref="B12:E1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8:B8"/>
    <mergeCell ref="C8:E8"/>
    <mergeCell ref="B33:E33"/>
    <mergeCell ref="A35:B35"/>
    <mergeCell ref="C35:E35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5"/>
  <sheetViews>
    <sheetView topLeftCell="A166" zoomScaleNormal="100" workbookViewId="0">
      <selection activeCell="G177" sqref="G17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203</v>
      </c>
      <c r="B2" s="16" t="s">
        <v>37</v>
      </c>
      <c r="C2" s="17" t="s">
        <v>8</v>
      </c>
      <c r="D2" s="18" t="s">
        <v>0</v>
      </c>
      <c r="E2" s="19">
        <f>D4+D9</f>
        <v>5256</v>
      </c>
    </row>
    <row r="3" spans="1:5">
      <c r="A3" s="40" t="s">
        <v>50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204</v>
      </c>
      <c r="C5" s="25"/>
      <c r="D5" s="25"/>
      <c r="E5" s="25"/>
    </row>
    <row r="6" spans="1:5">
      <c r="A6" s="26" t="s">
        <v>1</v>
      </c>
      <c r="B6" s="25" t="s">
        <v>205</v>
      </c>
      <c r="C6" s="25"/>
      <c r="D6" s="25"/>
      <c r="E6" s="25"/>
    </row>
    <row r="7" spans="1:5" ht="43.5" customHeight="1">
      <c r="A7" s="26" t="s">
        <v>4</v>
      </c>
      <c r="B7" s="44" t="s">
        <v>206</v>
      </c>
      <c r="C7" s="44"/>
      <c r="D7" s="44"/>
      <c r="E7" s="44"/>
    </row>
    <row r="8" spans="1:5">
      <c r="A8" s="49" t="s">
        <v>207</v>
      </c>
      <c r="B8" s="50"/>
      <c r="C8" s="64" t="s">
        <v>21</v>
      </c>
      <c r="D8" s="65"/>
      <c r="E8" s="65"/>
    </row>
    <row r="9" spans="1:5">
      <c r="A9" s="26" t="s">
        <v>3</v>
      </c>
      <c r="B9" s="22">
        <v>4.5</v>
      </c>
      <c r="C9" s="23" t="s">
        <v>6</v>
      </c>
      <c r="D9" s="24">
        <v>2628</v>
      </c>
      <c r="E9" s="25" t="s">
        <v>7</v>
      </c>
    </row>
    <row r="10" spans="1:5">
      <c r="A10" s="26" t="s">
        <v>2</v>
      </c>
      <c r="B10" s="25" t="s">
        <v>204</v>
      </c>
      <c r="C10" s="25"/>
      <c r="D10" s="25"/>
      <c r="E10" s="25"/>
    </row>
    <row r="11" spans="1:5">
      <c r="A11" s="26" t="s">
        <v>1</v>
      </c>
      <c r="B11" s="25" t="s">
        <v>205</v>
      </c>
      <c r="C11" s="25"/>
      <c r="D11" s="25"/>
      <c r="E11" s="25"/>
    </row>
    <row r="12" spans="1:5" ht="48.75" customHeight="1">
      <c r="A12" s="26" t="s">
        <v>4</v>
      </c>
      <c r="B12" s="44" t="s">
        <v>206</v>
      </c>
      <c r="C12" s="44"/>
      <c r="D12" s="44"/>
      <c r="E12" s="44"/>
    </row>
    <row r="13" spans="1:5" ht="15" customHeight="1">
      <c r="A13" s="15" t="s">
        <v>208</v>
      </c>
      <c r="B13" s="16" t="s">
        <v>32</v>
      </c>
      <c r="C13" s="17" t="s">
        <v>36</v>
      </c>
      <c r="D13" s="18" t="s">
        <v>0</v>
      </c>
      <c r="E13" s="19">
        <f>D15+D20+D25</f>
        <v>1962</v>
      </c>
    </row>
    <row r="14" spans="1:5" ht="15" customHeight="1">
      <c r="A14" s="49" t="s">
        <v>209</v>
      </c>
      <c r="B14" s="50"/>
      <c r="C14" s="64" t="s">
        <v>210</v>
      </c>
      <c r="D14" s="65"/>
      <c r="E14" s="65"/>
    </row>
    <row r="15" spans="1:5" ht="15" customHeight="1">
      <c r="A15" s="26" t="s">
        <v>3</v>
      </c>
      <c r="B15" s="22">
        <v>1</v>
      </c>
      <c r="C15" s="23" t="s">
        <v>6</v>
      </c>
      <c r="D15" s="24">
        <v>794</v>
      </c>
      <c r="E15" s="25" t="s">
        <v>7</v>
      </c>
    </row>
    <row r="16" spans="1:5" ht="15" customHeight="1">
      <c r="A16" s="26" t="s">
        <v>2</v>
      </c>
      <c r="B16" s="25" t="s">
        <v>211</v>
      </c>
      <c r="C16" s="25"/>
      <c r="D16" s="25"/>
      <c r="E16" s="25"/>
    </row>
    <row r="17" spans="1:5" ht="15" customHeight="1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4" t="s">
        <v>213</v>
      </c>
      <c r="C18" s="44"/>
      <c r="D18" s="44"/>
      <c r="E18" s="44"/>
    </row>
    <row r="19" spans="1:5" ht="15" customHeight="1">
      <c r="A19" s="49" t="s">
        <v>214</v>
      </c>
      <c r="B19" s="50"/>
      <c r="C19" s="64" t="s">
        <v>215</v>
      </c>
      <c r="D19" s="65"/>
      <c r="E19" s="65"/>
    </row>
    <row r="20" spans="1:5">
      <c r="A20" s="26" t="s">
        <v>3</v>
      </c>
      <c r="B20" s="22">
        <v>1</v>
      </c>
      <c r="C20" s="23" t="s">
        <v>6</v>
      </c>
      <c r="D20" s="24">
        <v>584</v>
      </c>
      <c r="E20" s="25" t="s">
        <v>7</v>
      </c>
    </row>
    <row r="21" spans="1:5">
      <c r="A21" s="26" t="s">
        <v>2</v>
      </c>
      <c r="B21" s="25" t="s">
        <v>211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4" t="s">
        <v>213</v>
      </c>
      <c r="C23" s="44"/>
      <c r="D23" s="44"/>
      <c r="E23" s="44"/>
    </row>
    <row r="24" spans="1:5">
      <c r="A24" s="49" t="s">
        <v>216</v>
      </c>
      <c r="B24" s="50"/>
      <c r="C24" s="64" t="s">
        <v>21</v>
      </c>
      <c r="D24" s="65"/>
      <c r="E24" s="65"/>
    </row>
    <row r="25" spans="1:5">
      <c r="A25" s="26" t="s">
        <v>3</v>
      </c>
      <c r="B25" s="22">
        <v>1</v>
      </c>
      <c r="C25" s="23" t="s">
        <v>6</v>
      </c>
      <c r="D25" s="24">
        <v>584</v>
      </c>
      <c r="E25" s="25" t="s">
        <v>7</v>
      </c>
    </row>
    <row r="26" spans="1:5">
      <c r="A26" s="26" t="s">
        <v>2</v>
      </c>
      <c r="B26" s="25" t="s">
        <v>211</v>
      </c>
      <c r="C26" s="25"/>
      <c r="D26" s="25"/>
      <c r="E26" s="25"/>
    </row>
    <row r="27" spans="1:5">
      <c r="A27" s="26" t="s">
        <v>1</v>
      </c>
      <c r="B27" s="25" t="s">
        <v>212</v>
      </c>
      <c r="C27" s="25"/>
      <c r="D27" s="25"/>
      <c r="E27" s="25"/>
    </row>
    <row r="28" spans="1:5">
      <c r="A28" s="26" t="s">
        <v>4</v>
      </c>
      <c r="B28" s="44" t="s">
        <v>213</v>
      </c>
      <c r="C28" s="44"/>
      <c r="D28" s="44"/>
      <c r="E28" s="44"/>
    </row>
    <row r="29" spans="1:5" ht="15" customHeight="1">
      <c r="A29" s="15" t="s">
        <v>217</v>
      </c>
      <c r="B29" s="16" t="s">
        <v>218</v>
      </c>
      <c r="C29" s="17" t="s">
        <v>8</v>
      </c>
      <c r="D29" s="18" t="s">
        <v>0</v>
      </c>
      <c r="E29" s="19">
        <f>D31+D36</f>
        <v>3672</v>
      </c>
    </row>
    <row r="30" spans="1:5">
      <c r="A30" s="60" t="s">
        <v>139</v>
      </c>
      <c r="B30" s="61"/>
      <c r="C30" s="62" t="s">
        <v>21</v>
      </c>
      <c r="D30" s="63"/>
      <c r="E30" s="63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219</v>
      </c>
      <c r="C32" s="25"/>
      <c r="D32" s="25"/>
      <c r="E32" s="25"/>
    </row>
    <row r="33" spans="1:5">
      <c r="A33" s="26" t="s">
        <v>1</v>
      </c>
      <c r="B33" s="25" t="s">
        <v>220</v>
      </c>
      <c r="C33" s="25"/>
      <c r="D33" s="25"/>
      <c r="E33" s="25"/>
    </row>
    <row r="34" spans="1:5" ht="40.5" customHeight="1">
      <c r="A34" s="26" t="s">
        <v>4</v>
      </c>
      <c r="B34" s="44" t="s">
        <v>221</v>
      </c>
      <c r="C34" s="44"/>
      <c r="D34" s="44"/>
      <c r="E34" s="44"/>
    </row>
    <row r="35" spans="1:5">
      <c r="A35" s="60" t="s">
        <v>151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219</v>
      </c>
      <c r="C37" s="25"/>
      <c r="D37" s="25"/>
      <c r="E37" s="25"/>
    </row>
    <row r="38" spans="1:5">
      <c r="A38" s="26" t="s">
        <v>1</v>
      </c>
      <c r="B38" s="25" t="s">
        <v>220</v>
      </c>
      <c r="C38" s="25"/>
      <c r="D38" s="25"/>
      <c r="E38" s="25"/>
    </row>
    <row r="39" spans="1:5" ht="45" customHeight="1">
      <c r="A39" s="26" t="s">
        <v>4</v>
      </c>
      <c r="B39" s="44" t="s">
        <v>221</v>
      </c>
      <c r="C39" s="44"/>
      <c r="D39" s="44"/>
      <c r="E39" s="44"/>
    </row>
    <row r="40" spans="1:5" ht="15" customHeight="1">
      <c r="A40" s="15" t="s">
        <v>222</v>
      </c>
      <c r="B40" s="16" t="s">
        <v>223</v>
      </c>
      <c r="C40" s="17" t="s">
        <v>36</v>
      </c>
      <c r="D40" s="18" t="s">
        <v>0</v>
      </c>
      <c r="E40" s="19">
        <f>D42+D52+D47</f>
        <v>5202</v>
      </c>
    </row>
    <row r="41" spans="1:5">
      <c r="A41" s="60" t="s">
        <v>60</v>
      </c>
      <c r="B41" s="61"/>
      <c r="C41" s="62" t="s">
        <v>21</v>
      </c>
      <c r="D41" s="63"/>
      <c r="E41" s="63"/>
    </row>
    <row r="42" spans="1:5">
      <c r="A42" s="26" t="s">
        <v>3</v>
      </c>
      <c r="B42" s="22">
        <v>10</v>
      </c>
      <c r="C42" s="23" t="s">
        <v>6</v>
      </c>
      <c r="D42" s="24">
        <v>1836</v>
      </c>
      <c r="E42" s="25" t="s">
        <v>5</v>
      </c>
    </row>
    <row r="43" spans="1:5">
      <c r="A43" s="26" t="s">
        <v>2</v>
      </c>
      <c r="B43" s="25" t="s">
        <v>224</v>
      </c>
      <c r="C43" s="25"/>
      <c r="D43" s="25"/>
      <c r="E43" s="25"/>
    </row>
    <row r="44" spans="1:5">
      <c r="A44" s="26" t="s">
        <v>1</v>
      </c>
      <c r="B44" s="25" t="s">
        <v>225</v>
      </c>
      <c r="C44" s="25"/>
      <c r="D44" s="25"/>
      <c r="E44" s="25"/>
    </row>
    <row r="45" spans="1:5">
      <c r="A45" s="26" t="s">
        <v>4</v>
      </c>
      <c r="B45" s="44" t="s">
        <v>226</v>
      </c>
      <c r="C45" s="44"/>
      <c r="D45" s="44"/>
      <c r="E45" s="44"/>
    </row>
    <row r="46" spans="1:5">
      <c r="A46" s="60" t="s">
        <v>227</v>
      </c>
      <c r="B46" s="61"/>
      <c r="C46" s="62" t="s">
        <v>21</v>
      </c>
      <c r="D46" s="63"/>
      <c r="E46" s="63"/>
    </row>
    <row r="47" spans="1:5">
      <c r="A47" s="26" t="s">
        <v>3</v>
      </c>
      <c r="B47" s="22">
        <v>10</v>
      </c>
      <c r="C47" s="23" t="s">
        <v>6</v>
      </c>
      <c r="D47" s="24">
        <v>1836</v>
      </c>
      <c r="E47" s="25" t="s">
        <v>5</v>
      </c>
    </row>
    <row r="48" spans="1:5">
      <c r="A48" s="26" t="s">
        <v>2</v>
      </c>
      <c r="B48" s="25" t="s">
        <v>224</v>
      </c>
      <c r="C48" s="25"/>
      <c r="D48" s="25"/>
      <c r="E48" s="25"/>
    </row>
    <row r="49" spans="1:5">
      <c r="A49" s="26" t="s">
        <v>1</v>
      </c>
      <c r="B49" s="25" t="s">
        <v>225</v>
      </c>
      <c r="C49" s="25"/>
      <c r="D49" s="25"/>
      <c r="E49" s="25"/>
    </row>
    <row r="50" spans="1:5">
      <c r="A50" s="26" t="s">
        <v>4</v>
      </c>
      <c r="B50" s="44" t="s">
        <v>226</v>
      </c>
      <c r="C50" s="44"/>
      <c r="D50" s="44"/>
      <c r="E50" s="44"/>
    </row>
    <row r="51" spans="1:5">
      <c r="A51" s="60" t="s">
        <v>193</v>
      </c>
      <c r="B51" s="61"/>
      <c r="C51" s="62" t="s">
        <v>19</v>
      </c>
      <c r="D51" s="63"/>
      <c r="E51" s="63"/>
    </row>
    <row r="52" spans="1:5">
      <c r="A52" s="26" t="s">
        <v>3</v>
      </c>
      <c r="B52" s="22">
        <v>10</v>
      </c>
      <c r="C52" s="23" t="s">
        <v>6</v>
      </c>
      <c r="D52" s="24">
        <v>1530</v>
      </c>
      <c r="E52" s="25" t="s">
        <v>5</v>
      </c>
    </row>
    <row r="53" spans="1:5">
      <c r="A53" s="26" t="s">
        <v>2</v>
      </c>
      <c r="B53" s="25" t="s">
        <v>224</v>
      </c>
      <c r="C53" s="25"/>
      <c r="D53" s="25"/>
      <c r="E53" s="25"/>
    </row>
    <row r="54" spans="1:5">
      <c r="A54" s="26" t="s">
        <v>1</v>
      </c>
      <c r="B54" s="25" t="s">
        <v>225</v>
      </c>
      <c r="C54" s="25"/>
      <c r="D54" s="25"/>
      <c r="E54" s="25"/>
    </row>
    <row r="55" spans="1:5">
      <c r="A55" s="26" t="s">
        <v>4</v>
      </c>
      <c r="B55" s="44" t="s">
        <v>226</v>
      </c>
      <c r="C55" s="44"/>
      <c r="D55" s="44"/>
      <c r="E55" s="44"/>
    </row>
    <row r="56" spans="1:5" ht="15" customHeight="1">
      <c r="A56" s="15" t="s">
        <v>228</v>
      </c>
      <c r="B56" s="16" t="s">
        <v>46</v>
      </c>
      <c r="C56" s="17" t="s">
        <v>36</v>
      </c>
      <c r="D56" s="18" t="s">
        <v>0</v>
      </c>
      <c r="E56" s="19">
        <f>D58+D68+D63</f>
        <v>5202</v>
      </c>
    </row>
    <row r="57" spans="1:5" ht="15" customHeight="1">
      <c r="A57" s="60" t="s">
        <v>229</v>
      </c>
      <c r="B57" s="61"/>
      <c r="C57" s="62" t="s">
        <v>230</v>
      </c>
      <c r="D57" s="63"/>
      <c r="E57" s="6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219</v>
      </c>
      <c r="C59" s="25"/>
      <c r="D59" s="25"/>
      <c r="E59" s="25"/>
    </row>
    <row r="60" spans="1:5" ht="15" customHeight="1">
      <c r="A60" s="26" t="s">
        <v>1</v>
      </c>
      <c r="B60" s="25" t="s">
        <v>231</v>
      </c>
      <c r="C60" s="25"/>
      <c r="D60" s="25"/>
      <c r="E60" s="25"/>
    </row>
    <row r="61" spans="1:5" ht="42" customHeight="1">
      <c r="A61" s="26" t="s">
        <v>4</v>
      </c>
      <c r="B61" s="44" t="s">
        <v>232</v>
      </c>
      <c r="C61" s="44"/>
      <c r="D61" s="44"/>
      <c r="E61" s="44"/>
    </row>
    <row r="62" spans="1:5">
      <c r="A62" s="60" t="s">
        <v>233</v>
      </c>
      <c r="B62" s="61"/>
      <c r="C62" s="62" t="s">
        <v>230</v>
      </c>
      <c r="D62" s="63"/>
      <c r="E62" s="6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219</v>
      </c>
      <c r="C64" s="25"/>
      <c r="D64" s="25"/>
      <c r="E64" s="25"/>
    </row>
    <row r="65" spans="1:5">
      <c r="A65" s="26" t="s">
        <v>1</v>
      </c>
      <c r="B65" s="25" t="s">
        <v>231</v>
      </c>
      <c r="C65" s="25"/>
      <c r="D65" s="25"/>
      <c r="E65" s="25"/>
    </row>
    <row r="66" spans="1:5" ht="42" customHeight="1">
      <c r="A66" s="26" t="s">
        <v>4</v>
      </c>
      <c r="B66" s="44" t="s">
        <v>232</v>
      </c>
      <c r="C66" s="44"/>
      <c r="D66" s="44"/>
      <c r="E66" s="44"/>
    </row>
    <row r="67" spans="1:5">
      <c r="A67" s="60" t="s">
        <v>234</v>
      </c>
      <c r="B67" s="61"/>
      <c r="C67" s="62" t="s">
        <v>153</v>
      </c>
      <c r="D67" s="63"/>
      <c r="E67" s="63"/>
    </row>
    <row r="68" spans="1:5">
      <c r="A68" s="26" t="s">
        <v>3</v>
      </c>
      <c r="B68" s="22">
        <v>5</v>
      </c>
      <c r="C68" s="23" t="s">
        <v>6</v>
      </c>
      <c r="D68" s="24">
        <v>1530</v>
      </c>
      <c r="E68" s="25" t="s">
        <v>5</v>
      </c>
    </row>
    <row r="69" spans="1:5">
      <c r="A69" s="26" t="s">
        <v>2</v>
      </c>
      <c r="B69" s="25" t="s">
        <v>219</v>
      </c>
      <c r="C69" s="25"/>
      <c r="D69" s="25"/>
      <c r="E69" s="25"/>
    </row>
    <row r="70" spans="1:5">
      <c r="A70" s="26" t="s">
        <v>1</v>
      </c>
      <c r="B70" s="25" t="s">
        <v>231</v>
      </c>
      <c r="C70" s="25"/>
      <c r="D70" s="25"/>
      <c r="E70" s="25"/>
    </row>
    <row r="71" spans="1:5" ht="44.25" customHeight="1">
      <c r="A71" s="26" t="s">
        <v>4</v>
      </c>
      <c r="B71" s="44" t="s">
        <v>232</v>
      </c>
      <c r="C71" s="44"/>
      <c r="D71" s="44"/>
      <c r="E71" s="44"/>
    </row>
    <row r="72" spans="1:5">
      <c r="A72" s="15" t="s">
        <v>235</v>
      </c>
      <c r="B72" s="16" t="s">
        <v>157</v>
      </c>
      <c r="C72" s="17" t="s">
        <v>98</v>
      </c>
      <c r="D72" s="18" t="s">
        <v>0</v>
      </c>
      <c r="E72" s="19">
        <f>D89+D74+D79+D84</f>
        <v>7008</v>
      </c>
    </row>
    <row r="73" spans="1:5">
      <c r="A73" s="60" t="s">
        <v>142</v>
      </c>
      <c r="B73" s="61"/>
      <c r="C73" s="62" t="s">
        <v>21</v>
      </c>
      <c r="D73" s="63"/>
      <c r="E73" s="63"/>
    </row>
    <row r="74" spans="1:5">
      <c r="A74" s="26" t="s">
        <v>3</v>
      </c>
      <c r="B74" s="22">
        <v>3</v>
      </c>
      <c r="C74" s="23" t="s">
        <v>6</v>
      </c>
      <c r="D74" s="24">
        <v>1752</v>
      </c>
      <c r="E74" s="25" t="s">
        <v>7</v>
      </c>
    </row>
    <row r="75" spans="1:5">
      <c r="A75" s="26" t="s">
        <v>2</v>
      </c>
      <c r="B75" s="25" t="s">
        <v>236</v>
      </c>
      <c r="C75" s="25"/>
      <c r="D75" s="25"/>
      <c r="E75" s="25"/>
    </row>
    <row r="76" spans="1:5">
      <c r="A76" s="26" t="s">
        <v>1</v>
      </c>
      <c r="B76" s="25" t="s">
        <v>237</v>
      </c>
      <c r="C76" s="25"/>
      <c r="D76" s="25"/>
      <c r="E76" s="25"/>
    </row>
    <row r="77" spans="1:5">
      <c r="A77" s="26" t="s">
        <v>4</v>
      </c>
      <c r="B77" s="44" t="s">
        <v>238</v>
      </c>
      <c r="C77" s="44"/>
      <c r="D77" s="44"/>
      <c r="E77" s="44"/>
    </row>
    <row r="78" spans="1:5">
      <c r="A78" s="60" t="s">
        <v>239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3</v>
      </c>
      <c r="C79" s="23" t="s">
        <v>6</v>
      </c>
      <c r="D79" s="24">
        <v>1752</v>
      </c>
      <c r="E79" s="25" t="s">
        <v>7</v>
      </c>
    </row>
    <row r="80" spans="1:5">
      <c r="A80" s="26" t="s">
        <v>2</v>
      </c>
      <c r="B80" s="25" t="s">
        <v>236</v>
      </c>
      <c r="C80" s="25"/>
      <c r="D80" s="25"/>
      <c r="E80" s="25"/>
    </row>
    <row r="81" spans="1:5">
      <c r="A81" s="26" t="s">
        <v>1</v>
      </c>
      <c r="B81" s="25" t="s">
        <v>237</v>
      </c>
      <c r="C81" s="25"/>
      <c r="D81" s="25"/>
      <c r="E81" s="25"/>
    </row>
    <row r="82" spans="1:5">
      <c r="A82" s="26" t="s">
        <v>4</v>
      </c>
      <c r="B82" s="44" t="s">
        <v>238</v>
      </c>
      <c r="C82" s="44"/>
      <c r="D82" s="44"/>
      <c r="E82" s="44"/>
    </row>
    <row r="83" spans="1:5">
      <c r="A83" s="60" t="s">
        <v>240</v>
      </c>
      <c r="B83" s="61"/>
      <c r="C83" s="62" t="s">
        <v>21</v>
      </c>
      <c r="D83" s="63"/>
      <c r="E83" s="63"/>
    </row>
    <row r="84" spans="1:5">
      <c r="A84" s="26" t="s">
        <v>3</v>
      </c>
      <c r="B84" s="22">
        <v>3</v>
      </c>
      <c r="C84" s="23" t="s">
        <v>6</v>
      </c>
      <c r="D84" s="24">
        <v>1752</v>
      </c>
      <c r="E84" s="25" t="s">
        <v>7</v>
      </c>
    </row>
    <row r="85" spans="1:5">
      <c r="A85" s="26" t="s">
        <v>2</v>
      </c>
      <c r="B85" s="25" t="s">
        <v>236</v>
      </c>
      <c r="C85" s="25"/>
      <c r="D85" s="25"/>
      <c r="E85" s="25"/>
    </row>
    <row r="86" spans="1:5">
      <c r="A86" s="26" t="s">
        <v>1</v>
      </c>
      <c r="B86" s="25" t="s">
        <v>237</v>
      </c>
      <c r="C86" s="25"/>
      <c r="D86" s="25"/>
      <c r="E86" s="25"/>
    </row>
    <row r="87" spans="1:5">
      <c r="A87" s="26" t="s">
        <v>4</v>
      </c>
      <c r="B87" s="44" t="s">
        <v>238</v>
      </c>
      <c r="C87" s="44"/>
      <c r="D87" s="44"/>
      <c r="E87" s="44"/>
    </row>
    <row r="88" spans="1:5">
      <c r="A88" s="60" t="s">
        <v>164</v>
      </c>
      <c r="B88" s="61"/>
      <c r="C88" s="62" t="s">
        <v>21</v>
      </c>
      <c r="D88" s="63"/>
      <c r="E88" s="63"/>
    </row>
    <row r="89" spans="1:5">
      <c r="A89" s="26" t="s">
        <v>3</v>
      </c>
      <c r="B89" s="22">
        <v>3</v>
      </c>
      <c r="C89" s="23" t="s">
        <v>6</v>
      </c>
      <c r="D89" s="24">
        <v>1752</v>
      </c>
      <c r="E89" s="25" t="s">
        <v>7</v>
      </c>
    </row>
    <row r="90" spans="1:5">
      <c r="A90" s="26" t="s">
        <v>2</v>
      </c>
      <c r="B90" s="25" t="s">
        <v>236</v>
      </c>
      <c r="C90" s="25"/>
      <c r="D90" s="25"/>
      <c r="E90" s="25"/>
    </row>
    <row r="91" spans="1:5">
      <c r="A91" s="26" t="s">
        <v>1</v>
      </c>
      <c r="B91" s="25" t="s">
        <v>237</v>
      </c>
      <c r="C91" s="25"/>
      <c r="D91" s="25"/>
      <c r="E91" s="25"/>
    </row>
    <row r="92" spans="1:5" ht="15" customHeight="1">
      <c r="A92" s="26" t="s">
        <v>4</v>
      </c>
      <c r="B92" s="44" t="s">
        <v>238</v>
      </c>
      <c r="C92" s="44"/>
      <c r="D92" s="44"/>
      <c r="E92" s="44"/>
    </row>
    <row r="93" spans="1:5">
      <c r="A93" s="15" t="s">
        <v>241</v>
      </c>
      <c r="B93" s="16" t="s">
        <v>242</v>
      </c>
      <c r="C93" s="17" t="s">
        <v>8</v>
      </c>
      <c r="D93" s="18" t="s">
        <v>0</v>
      </c>
      <c r="E93" s="19">
        <f>D95+D100</f>
        <v>1530</v>
      </c>
    </row>
    <row r="94" spans="1:5">
      <c r="A94" s="60" t="s">
        <v>243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2.5</v>
      </c>
      <c r="C95" s="23" t="s">
        <v>6</v>
      </c>
      <c r="D95" s="24">
        <v>765</v>
      </c>
      <c r="E95" s="25" t="s">
        <v>7</v>
      </c>
    </row>
    <row r="96" spans="1:5">
      <c r="A96" s="26" t="s">
        <v>2</v>
      </c>
      <c r="B96" s="25" t="s">
        <v>250</v>
      </c>
      <c r="C96" s="25"/>
      <c r="D96" s="25"/>
      <c r="E96" s="25"/>
    </row>
    <row r="97" spans="1:5">
      <c r="A97" s="26" t="s">
        <v>1</v>
      </c>
      <c r="B97" s="25" t="s">
        <v>101</v>
      </c>
      <c r="C97" s="25"/>
      <c r="D97" s="25"/>
      <c r="E97" s="25"/>
    </row>
    <row r="98" spans="1:5">
      <c r="A98" s="26" t="s">
        <v>4</v>
      </c>
      <c r="B98" s="44" t="s">
        <v>244</v>
      </c>
      <c r="C98" s="44"/>
      <c r="D98" s="44"/>
      <c r="E98" s="44"/>
    </row>
    <row r="99" spans="1:5">
      <c r="A99" s="60" t="s">
        <v>245</v>
      </c>
      <c r="B99" s="61"/>
      <c r="C99" s="62" t="s">
        <v>246</v>
      </c>
      <c r="D99" s="63"/>
      <c r="E99" s="63"/>
    </row>
    <row r="100" spans="1:5">
      <c r="A100" s="26" t="s">
        <v>3</v>
      </c>
      <c r="B100" s="22">
        <v>2.5</v>
      </c>
      <c r="C100" s="23" t="s">
        <v>6</v>
      </c>
      <c r="D100" s="24">
        <v>765</v>
      </c>
      <c r="E100" s="25" t="s">
        <v>7</v>
      </c>
    </row>
    <row r="101" spans="1:5">
      <c r="A101" s="26" t="s">
        <v>2</v>
      </c>
      <c r="B101" s="25" t="s">
        <v>250</v>
      </c>
      <c r="C101" s="25"/>
      <c r="D101" s="25"/>
      <c r="E101" s="25"/>
    </row>
    <row r="102" spans="1:5">
      <c r="A102" s="26" t="s">
        <v>1</v>
      </c>
      <c r="B102" s="25" t="s">
        <v>101</v>
      </c>
      <c r="C102" s="25"/>
      <c r="D102" s="25"/>
      <c r="E102" s="25"/>
    </row>
    <row r="103" spans="1:5" ht="15" customHeight="1">
      <c r="A103" s="26" t="s">
        <v>4</v>
      </c>
      <c r="B103" s="44" t="s">
        <v>244</v>
      </c>
      <c r="C103" s="44"/>
      <c r="D103" s="44"/>
      <c r="E103" s="44"/>
    </row>
    <row r="104" spans="1:5">
      <c r="A104" s="15" t="s">
        <v>247</v>
      </c>
      <c r="B104" s="16" t="s">
        <v>119</v>
      </c>
      <c r="C104" s="17" t="s">
        <v>9</v>
      </c>
      <c r="D104" s="18" t="s">
        <v>0</v>
      </c>
      <c r="E104" s="19">
        <f>D106</f>
        <v>794</v>
      </c>
    </row>
    <row r="105" spans="1:5">
      <c r="A105" s="60" t="s">
        <v>173</v>
      </c>
      <c r="B105" s="61"/>
      <c r="C105" s="62" t="s">
        <v>39</v>
      </c>
      <c r="D105" s="63"/>
      <c r="E105" s="63"/>
    </row>
    <row r="106" spans="1:5">
      <c r="A106" s="26" t="s">
        <v>3</v>
      </c>
      <c r="B106" s="22">
        <v>1</v>
      </c>
      <c r="C106" s="23" t="s">
        <v>6</v>
      </c>
      <c r="D106" s="24">
        <v>794</v>
      </c>
      <c r="E106" s="25" t="s">
        <v>7</v>
      </c>
    </row>
    <row r="107" spans="1:5">
      <c r="A107" s="26" t="s">
        <v>2</v>
      </c>
      <c r="B107" s="25" t="s">
        <v>248</v>
      </c>
      <c r="C107" s="25"/>
      <c r="D107" s="25"/>
      <c r="E107" s="25"/>
    </row>
    <row r="108" spans="1:5">
      <c r="A108" s="26" t="s">
        <v>1</v>
      </c>
      <c r="B108" s="25" t="s">
        <v>212</v>
      </c>
      <c r="C108" s="25"/>
      <c r="D108" s="25"/>
      <c r="E108" s="25"/>
    </row>
    <row r="109" spans="1:5">
      <c r="A109" s="26" t="s">
        <v>4</v>
      </c>
      <c r="B109" s="44" t="s">
        <v>249</v>
      </c>
      <c r="C109" s="44"/>
      <c r="D109" s="44"/>
      <c r="E109" s="44"/>
    </row>
    <row r="110" spans="1:5">
      <c r="A110" s="15" t="s">
        <v>251</v>
      </c>
      <c r="B110" s="16" t="s">
        <v>252</v>
      </c>
      <c r="C110" s="17" t="s">
        <v>9</v>
      </c>
      <c r="D110" s="18" t="s">
        <v>0</v>
      </c>
      <c r="E110" s="19">
        <f>D112</f>
        <v>153</v>
      </c>
    </row>
    <row r="111" spans="1:5">
      <c r="A111" s="60" t="s">
        <v>29</v>
      </c>
      <c r="B111" s="61"/>
      <c r="C111" s="62" t="s">
        <v>202</v>
      </c>
      <c r="D111" s="63"/>
      <c r="E111" s="63"/>
    </row>
    <row r="112" spans="1:5">
      <c r="A112" s="26" t="s">
        <v>3</v>
      </c>
      <c r="B112" s="22">
        <v>0.5</v>
      </c>
      <c r="C112" s="23" t="s">
        <v>6</v>
      </c>
      <c r="D112" s="24">
        <v>153</v>
      </c>
      <c r="E112" s="25" t="s">
        <v>7</v>
      </c>
    </row>
    <row r="113" spans="1:5">
      <c r="A113" s="26" t="s">
        <v>2</v>
      </c>
      <c r="B113" s="25" t="s">
        <v>250</v>
      </c>
      <c r="C113" s="25"/>
      <c r="D113" s="25"/>
      <c r="E113" s="25"/>
    </row>
    <row r="114" spans="1:5">
      <c r="A114" s="26" t="s">
        <v>1</v>
      </c>
      <c r="B114" s="25" t="s">
        <v>101</v>
      </c>
      <c r="C114" s="25"/>
      <c r="D114" s="25"/>
      <c r="E114" s="25"/>
    </row>
    <row r="115" spans="1:5" ht="27.75" customHeight="1">
      <c r="A115" s="26" t="s">
        <v>4</v>
      </c>
      <c r="B115" s="44" t="s">
        <v>253</v>
      </c>
      <c r="C115" s="44"/>
      <c r="D115" s="44"/>
      <c r="E115" s="44"/>
    </row>
    <row r="116" spans="1:5">
      <c r="A116" s="15" t="s">
        <v>254</v>
      </c>
      <c r="B116" s="16" t="s">
        <v>157</v>
      </c>
      <c r="C116" s="17" t="s">
        <v>36</v>
      </c>
      <c r="D116" s="18" t="s">
        <v>0</v>
      </c>
      <c r="E116" s="19">
        <f>D118+D123+D128</f>
        <v>4161.6000000000004</v>
      </c>
    </row>
    <row r="117" spans="1:5">
      <c r="A117" s="60" t="s">
        <v>258</v>
      </c>
      <c r="B117" s="61"/>
      <c r="C117" s="62" t="s">
        <v>21</v>
      </c>
      <c r="D117" s="63"/>
      <c r="E117" s="63"/>
    </row>
    <row r="118" spans="1:5">
      <c r="A118" s="26" t="s">
        <v>3</v>
      </c>
      <c r="B118" s="22">
        <v>4</v>
      </c>
      <c r="C118" s="23" t="s">
        <v>6</v>
      </c>
      <c r="D118" s="24">
        <v>1468.8</v>
      </c>
      <c r="E118" s="25" t="s">
        <v>5</v>
      </c>
    </row>
    <row r="119" spans="1:5">
      <c r="A119" s="26" t="s">
        <v>2</v>
      </c>
      <c r="B119" s="25" t="s">
        <v>255</v>
      </c>
      <c r="C119" s="25"/>
      <c r="D119" s="25"/>
      <c r="E119" s="25"/>
    </row>
    <row r="120" spans="1:5">
      <c r="A120" s="26" t="s">
        <v>1</v>
      </c>
      <c r="B120" s="25" t="s">
        <v>256</v>
      </c>
      <c r="C120" s="25"/>
      <c r="D120" s="25"/>
      <c r="E120" s="25"/>
    </row>
    <row r="121" spans="1:5" ht="54.75" customHeight="1">
      <c r="A121" s="26" t="s">
        <v>4</v>
      </c>
      <c r="B121" s="44" t="s">
        <v>257</v>
      </c>
      <c r="C121" s="44"/>
      <c r="D121" s="44"/>
      <c r="E121" s="44"/>
    </row>
    <row r="122" spans="1:5">
      <c r="A122" s="60" t="s">
        <v>259</v>
      </c>
      <c r="B122" s="61"/>
      <c r="C122" s="62" t="s">
        <v>202</v>
      </c>
      <c r="D122" s="63"/>
      <c r="E122" s="63"/>
    </row>
    <row r="123" spans="1:5">
      <c r="A123" s="26" t="s">
        <v>3</v>
      </c>
      <c r="B123" s="22">
        <v>4</v>
      </c>
      <c r="C123" s="23" t="s">
        <v>6</v>
      </c>
      <c r="D123" s="24">
        <v>1468.8</v>
      </c>
      <c r="E123" s="25" t="s">
        <v>5</v>
      </c>
    </row>
    <row r="124" spans="1:5">
      <c r="A124" s="26" t="s">
        <v>2</v>
      </c>
      <c r="B124" s="25" t="s">
        <v>255</v>
      </c>
      <c r="C124" s="25"/>
      <c r="D124" s="25"/>
      <c r="E124" s="25"/>
    </row>
    <row r="125" spans="1:5">
      <c r="A125" s="26" t="s">
        <v>1</v>
      </c>
      <c r="B125" s="25" t="s">
        <v>256</v>
      </c>
      <c r="C125" s="25"/>
      <c r="D125" s="25"/>
      <c r="E125" s="25"/>
    </row>
    <row r="126" spans="1:5" ht="54.75" customHeight="1">
      <c r="A126" s="26" t="s">
        <v>4</v>
      </c>
      <c r="B126" s="44" t="s">
        <v>257</v>
      </c>
      <c r="C126" s="44"/>
      <c r="D126" s="44"/>
      <c r="E126" s="44"/>
    </row>
    <row r="127" spans="1:5">
      <c r="A127" s="60" t="s">
        <v>29</v>
      </c>
      <c r="B127" s="61"/>
      <c r="C127" s="62" t="s">
        <v>202</v>
      </c>
      <c r="D127" s="63"/>
      <c r="E127" s="63"/>
    </row>
    <row r="128" spans="1:5">
      <c r="A128" s="26" t="s">
        <v>3</v>
      </c>
      <c r="B128" s="22">
        <v>4</v>
      </c>
      <c r="C128" s="23" t="s">
        <v>6</v>
      </c>
      <c r="D128" s="24">
        <v>1224</v>
      </c>
      <c r="E128" s="25" t="s">
        <v>5</v>
      </c>
    </row>
    <row r="129" spans="1:5">
      <c r="A129" s="26" t="s">
        <v>2</v>
      </c>
      <c r="B129" s="25" t="s">
        <v>255</v>
      </c>
      <c r="C129" s="25"/>
      <c r="D129" s="25"/>
      <c r="E129" s="25"/>
    </row>
    <row r="130" spans="1:5">
      <c r="A130" s="26" t="s">
        <v>1</v>
      </c>
      <c r="B130" s="25" t="s">
        <v>256</v>
      </c>
      <c r="C130" s="25"/>
      <c r="D130" s="25"/>
      <c r="E130" s="25"/>
    </row>
    <row r="131" spans="1:5" ht="58.5" customHeight="1">
      <c r="A131" s="26" t="s">
        <v>4</v>
      </c>
      <c r="B131" s="44" t="s">
        <v>260</v>
      </c>
      <c r="C131" s="44"/>
      <c r="D131" s="44"/>
      <c r="E131" s="44"/>
    </row>
    <row r="132" spans="1:5">
      <c r="A132" s="15" t="s">
        <v>261</v>
      </c>
      <c r="B132" s="16" t="s">
        <v>46</v>
      </c>
      <c r="C132" s="17" t="s">
        <v>36</v>
      </c>
      <c r="D132" s="18" t="s">
        <v>0</v>
      </c>
      <c r="E132" s="19">
        <f>D134+D139+D144</f>
        <v>5202</v>
      </c>
    </row>
    <row r="133" spans="1:5">
      <c r="A133" s="60" t="s">
        <v>258</v>
      </c>
      <c r="B133" s="61"/>
      <c r="C133" s="62" t="s">
        <v>21</v>
      </c>
      <c r="D133" s="63"/>
      <c r="E133" s="63"/>
    </row>
    <row r="134" spans="1:5">
      <c r="A134" s="26" t="s">
        <v>3</v>
      </c>
      <c r="B134" s="22">
        <v>4</v>
      </c>
      <c r="C134" s="23" t="s">
        <v>6</v>
      </c>
      <c r="D134" s="24">
        <v>1836</v>
      </c>
      <c r="E134" s="25" t="s">
        <v>5</v>
      </c>
    </row>
    <row r="135" spans="1:5">
      <c r="A135" s="26" t="s">
        <v>2</v>
      </c>
      <c r="B135" s="25" t="s">
        <v>269</v>
      </c>
      <c r="C135" s="25"/>
      <c r="D135" s="25"/>
      <c r="E135" s="25"/>
    </row>
    <row r="136" spans="1:5">
      <c r="A136" s="26" t="s">
        <v>1</v>
      </c>
      <c r="B136" s="25" t="s">
        <v>262</v>
      </c>
      <c r="C136" s="25"/>
      <c r="D136" s="25"/>
      <c r="E136" s="25"/>
    </row>
    <row r="137" spans="1:5" ht="59.25" customHeight="1">
      <c r="A137" s="26" t="s">
        <v>4</v>
      </c>
      <c r="B137" s="44" t="s">
        <v>263</v>
      </c>
      <c r="C137" s="44"/>
      <c r="D137" s="44"/>
      <c r="E137" s="44"/>
    </row>
    <row r="138" spans="1:5">
      <c r="A138" s="60" t="s">
        <v>264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4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269</v>
      </c>
      <c r="C140" s="25"/>
      <c r="D140" s="25"/>
      <c r="E140" s="25"/>
    </row>
    <row r="141" spans="1:5">
      <c r="A141" s="26" t="s">
        <v>1</v>
      </c>
      <c r="B141" s="25" t="s">
        <v>262</v>
      </c>
      <c r="C141" s="25"/>
      <c r="D141" s="25"/>
      <c r="E141" s="25"/>
    </row>
    <row r="142" spans="1:5" ht="54" customHeight="1">
      <c r="A142" s="26" t="s">
        <v>4</v>
      </c>
      <c r="B142" s="44" t="s">
        <v>263</v>
      </c>
      <c r="C142" s="44"/>
      <c r="D142" s="44"/>
      <c r="E142" s="44"/>
    </row>
    <row r="143" spans="1:5">
      <c r="A143" s="60" t="s">
        <v>152</v>
      </c>
      <c r="B143" s="61"/>
      <c r="C143" s="62" t="s">
        <v>153</v>
      </c>
      <c r="D143" s="63"/>
      <c r="E143" s="63"/>
    </row>
    <row r="144" spans="1:5">
      <c r="A144" s="26" t="s">
        <v>3</v>
      </c>
      <c r="B144" s="22">
        <v>4</v>
      </c>
      <c r="C144" s="23" t="s">
        <v>6</v>
      </c>
      <c r="D144" s="24">
        <v>1530</v>
      </c>
      <c r="E144" s="25" t="s">
        <v>5</v>
      </c>
    </row>
    <row r="145" spans="1:5">
      <c r="A145" s="26" t="s">
        <v>2</v>
      </c>
      <c r="B145" s="25" t="s">
        <v>269</v>
      </c>
      <c r="C145" s="25"/>
      <c r="D145" s="25"/>
      <c r="E145" s="25"/>
    </row>
    <row r="146" spans="1:5">
      <c r="A146" s="26" t="s">
        <v>1</v>
      </c>
      <c r="B146" s="25" t="s">
        <v>262</v>
      </c>
      <c r="C146" s="25"/>
      <c r="D146" s="25"/>
      <c r="E146" s="25"/>
    </row>
    <row r="147" spans="1:5" ht="53.25" customHeight="1">
      <c r="A147" s="26" t="s">
        <v>4</v>
      </c>
      <c r="B147" s="44" t="s">
        <v>265</v>
      </c>
      <c r="C147" s="44"/>
      <c r="D147" s="44"/>
      <c r="E147" s="44"/>
    </row>
    <row r="148" spans="1:5">
      <c r="A148" s="15" t="s">
        <v>266</v>
      </c>
      <c r="B148" s="16" t="s">
        <v>109</v>
      </c>
      <c r="C148" s="17" t="s">
        <v>9</v>
      </c>
      <c r="D148" s="18" t="s">
        <v>0</v>
      </c>
      <c r="E148" s="19">
        <f>D150</f>
        <v>1588</v>
      </c>
    </row>
    <row r="149" spans="1:5">
      <c r="A149" s="60" t="s">
        <v>209</v>
      </c>
      <c r="B149" s="61"/>
      <c r="C149" s="62" t="s">
        <v>210</v>
      </c>
      <c r="D149" s="63"/>
      <c r="E149" s="63"/>
    </row>
    <row r="150" spans="1:5">
      <c r="A150" s="26" t="s">
        <v>3</v>
      </c>
      <c r="B150" s="22">
        <v>2</v>
      </c>
      <c r="C150" s="23" t="s">
        <v>6</v>
      </c>
      <c r="D150" s="24">
        <v>1588</v>
      </c>
      <c r="E150" s="25" t="s">
        <v>7</v>
      </c>
    </row>
    <row r="151" spans="1:5">
      <c r="A151" s="26" t="s">
        <v>2</v>
      </c>
      <c r="B151" s="25" t="s">
        <v>267</v>
      </c>
      <c r="C151" s="25"/>
      <c r="D151" s="25"/>
      <c r="E151" s="25"/>
    </row>
    <row r="152" spans="1:5">
      <c r="A152" s="26" t="s">
        <v>1</v>
      </c>
      <c r="B152" s="25" t="s">
        <v>83</v>
      </c>
      <c r="C152" s="25"/>
      <c r="D152" s="25"/>
      <c r="E152" s="25"/>
    </row>
    <row r="153" spans="1:5">
      <c r="A153" s="26" t="s">
        <v>4</v>
      </c>
      <c r="B153" s="44" t="s">
        <v>268</v>
      </c>
      <c r="C153" s="44"/>
      <c r="D153" s="44"/>
      <c r="E153" s="44"/>
    </row>
    <row r="154" spans="1:5">
      <c r="A154" s="15" t="s">
        <v>270</v>
      </c>
      <c r="B154" s="16" t="s">
        <v>119</v>
      </c>
      <c r="C154" s="17" t="s">
        <v>8</v>
      </c>
      <c r="D154" s="18" t="s">
        <v>0</v>
      </c>
      <c r="E154" s="19">
        <f>D156+D161</f>
        <v>336.6</v>
      </c>
    </row>
    <row r="155" spans="1:5">
      <c r="A155" s="60" t="s">
        <v>192</v>
      </c>
      <c r="B155" s="61"/>
      <c r="C155" s="62" t="s">
        <v>21</v>
      </c>
      <c r="D155" s="63"/>
      <c r="E155" s="63"/>
    </row>
    <row r="156" spans="1:5">
      <c r="A156" s="26" t="s">
        <v>3</v>
      </c>
      <c r="B156" s="22">
        <v>0.5</v>
      </c>
      <c r="C156" s="23" t="s">
        <v>6</v>
      </c>
      <c r="D156" s="24">
        <v>183.6</v>
      </c>
      <c r="E156" s="25" t="s">
        <v>5</v>
      </c>
    </row>
    <row r="157" spans="1:5">
      <c r="A157" s="26" t="s">
        <v>2</v>
      </c>
      <c r="B157" s="25" t="s">
        <v>271</v>
      </c>
      <c r="C157" s="25"/>
      <c r="D157" s="25"/>
      <c r="E157" s="25"/>
    </row>
    <row r="158" spans="1:5">
      <c r="A158" s="26" t="s">
        <v>1</v>
      </c>
      <c r="B158" s="25" t="s">
        <v>95</v>
      </c>
      <c r="C158" s="25"/>
      <c r="D158" s="25"/>
      <c r="E158" s="25"/>
    </row>
    <row r="159" spans="1:5" ht="45.75" customHeight="1">
      <c r="A159" s="26" t="s">
        <v>4</v>
      </c>
      <c r="B159" s="44" t="s">
        <v>272</v>
      </c>
      <c r="C159" s="44"/>
      <c r="D159" s="44"/>
      <c r="E159" s="44"/>
    </row>
    <row r="160" spans="1:5">
      <c r="A160" s="60" t="s">
        <v>144</v>
      </c>
      <c r="B160" s="61"/>
      <c r="C160" s="62" t="s">
        <v>19</v>
      </c>
      <c r="D160" s="63"/>
      <c r="E160" s="63"/>
    </row>
    <row r="161" spans="1:5">
      <c r="A161" s="26" t="s">
        <v>3</v>
      </c>
      <c r="B161" s="22">
        <v>0.5</v>
      </c>
      <c r="C161" s="23" t="s">
        <v>6</v>
      </c>
      <c r="D161" s="24">
        <v>153</v>
      </c>
      <c r="E161" s="25" t="s">
        <v>5</v>
      </c>
    </row>
    <row r="162" spans="1:5">
      <c r="A162" s="26" t="s">
        <v>2</v>
      </c>
      <c r="B162" s="25" t="s">
        <v>271</v>
      </c>
      <c r="C162" s="25"/>
      <c r="D162" s="25"/>
      <c r="E162" s="25"/>
    </row>
    <row r="163" spans="1:5">
      <c r="A163" s="26" t="s">
        <v>1</v>
      </c>
      <c r="B163" s="25" t="s">
        <v>95</v>
      </c>
      <c r="C163" s="25"/>
      <c r="D163" s="25"/>
      <c r="E163" s="25"/>
    </row>
    <row r="164" spans="1:5" ht="46.5" customHeight="1">
      <c r="A164" s="26" t="s">
        <v>4</v>
      </c>
      <c r="B164" s="44" t="s">
        <v>273</v>
      </c>
      <c r="C164" s="44"/>
      <c r="D164" s="44"/>
      <c r="E164" s="44"/>
    </row>
    <row r="165" spans="1:5">
      <c r="A165" s="15" t="s">
        <v>274</v>
      </c>
      <c r="B165" s="16" t="s">
        <v>109</v>
      </c>
      <c r="C165" s="17" t="s">
        <v>9</v>
      </c>
      <c r="D165" s="18" t="s">
        <v>0</v>
      </c>
      <c r="E165" s="19">
        <f>D167</f>
        <v>612</v>
      </c>
    </row>
    <row r="166" spans="1:5">
      <c r="A166" s="60" t="s">
        <v>214</v>
      </c>
      <c r="B166" s="61"/>
      <c r="C166" s="62" t="s">
        <v>215</v>
      </c>
      <c r="D166" s="63"/>
      <c r="E166" s="63"/>
    </row>
    <row r="167" spans="1:5">
      <c r="A167" s="26" t="s">
        <v>3</v>
      </c>
      <c r="B167" s="22">
        <v>2</v>
      </c>
      <c r="C167" s="23" t="s">
        <v>6</v>
      </c>
      <c r="D167" s="24">
        <v>612</v>
      </c>
      <c r="E167" s="25" t="s">
        <v>7</v>
      </c>
    </row>
    <row r="168" spans="1:5">
      <c r="A168" s="26" t="s">
        <v>2</v>
      </c>
      <c r="B168" s="25" t="s">
        <v>275</v>
      </c>
      <c r="C168" s="25"/>
      <c r="D168" s="25"/>
      <c r="E168" s="25"/>
    </row>
    <row r="169" spans="1:5">
      <c r="A169" s="26" t="s">
        <v>1</v>
      </c>
      <c r="B169" s="25" t="s">
        <v>276</v>
      </c>
      <c r="C169" s="25"/>
      <c r="D169" s="25"/>
      <c r="E169" s="25"/>
    </row>
    <row r="170" spans="1:5" ht="28.5" customHeight="1">
      <c r="A170" s="26" t="s">
        <v>4</v>
      </c>
      <c r="B170" s="44" t="s">
        <v>277</v>
      </c>
      <c r="C170" s="44"/>
      <c r="D170" s="44"/>
      <c r="E170" s="44"/>
    </row>
    <row r="171" spans="1:5" ht="15" customHeight="1">
      <c r="A171" s="51" t="s">
        <v>10</v>
      </c>
      <c r="B171" s="52"/>
      <c r="C171" s="46" t="s">
        <v>11</v>
      </c>
      <c r="D171" s="46"/>
      <c r="E171" s="8">
        <v>102.5</v>
      </c>
    </row>
    <row r="172" spans="1:5" ht="15" customHeight="1">
      <c r="A172" s="53"/>
      <c r="B172" s="54"/>
      <c r="C172" s="46" t="s">
        <v>12</v>
      </c>
      <c r="D172" s="46"/>
      <c r="E172" s="9">
        <v>27</v>
      </c>
    </row>
    <row r="173" spans="1:5" s="2" customFormat="1" ht="15" customHeight="1">
      <c r="A173" s="53"/>
      <c r="B173" s="54"/>
      <c r="C173" s="46" t="s">
        <v>13</v>
      </c>
      <c r="D173" s="46"/>
      <c r="E173" s="9">
        <v>14</v>
      </c>
    </row>
    <row r="174" spans="1:5" s="2" customFormat="1" ht="15" customHeight="1">
      <c r="A174" s="55"/>
      <c r="B174" s="56"/>
      <c r="C174" s="45" t="s">
        <v>20</v>
      </c>
      <c r="D174" s="46"/>
      <c r="E174" s="10">
        <v>42679.199999999997</v>
      </c>
    </row>
    <row r="175" spans="1:5" s="2" customFormat="1">
      <c r="A175" s="47" t="s">
        <v>14</v>
      </c>
      <c r="B175" s="48"/>
      <c r="C175" s="29" t="s">
        <v>15</v>
      </c>
      <c r="D175" s="29" t="s">
        <v>16</v>
      </c>
      <c r="E175" s="11" t="s">
        <v>17</v>
      </c>
    </row>
    <row r="176" spans="1:5" s="2" customFormat="1">
      <c r="A176" s="49" t="s">
        <v>173</v>
      </c>
      <c r="B176" s="50"/>
      <c r="C176" s="4" t="s">
        <v>39</v>
      </c>
      <c r="D176" s="5">
        <v>1</v>
      </c>
      <c r="E176" s="12">
        <v>794</v>
      </c>
    </row>
    <row r="177" spans="1:5" s="2" customFormat="1">
      <c r="A177" s="49" t="s">
        <v>151</v>
      </c>
      <c r="B177" s="50"/>
      <c r="C177" s="4" t="s">
        <v>21</v>
      </c>
      <c r="D177" s="5">
        <v>5</v>
      </c>
      <c r="E177" s="12">
        <v>1836</v>
      </c>
    </row>
    <row r="178" spans="1:5" s="2" customFormat="1">
      <c r="A178" s="49" t="s">
        <v>34</v>
      </c>
      <c r="B178" s="50"/>
      <c r="C178" s="7" t="s">
        <v>21</v>
      </c>
      <c r="D178" s="5">
        <v>4.5</v>
      </c>
      <c r="E178" s="12">
        <v>2628</v>
      </c>
    </row>
    <row r="179" spans="1:5" s="2" customFormat="1">
      <c r="A179" s="49" t="s">
        <v>152</v>
      </c>
      <c r="B179" s="50"/>
      <c r="C179" s="4" t="s">
        <v>153</v>
      </c>
      <c r="D179" s="5">
        <v>5</v>
      </c>
      <c r="E179" s="12">
        <v>1530</v>
      </c>
    </row>
    <row r="180" spans="1:5" s="2" customFormat="1">
      <c r="A180" s="49" t="s">
        <v>60</v>
      </c>
      <c r="B180" s="50"/>
      <c r="C180" s="4" t="s">
        <v>21</v>
      </c>
      <c r="D180" s="5">
        <v>5</v>
      </c>
      <c r="E180" s="12">
        <v>1836</v>
      </c>
    </row>
    <row r="181" spans="1:5" s="2" customFormat="1">
      <c r="A181" s="49" t="s">
        <v>264</v>
      </c>
      <c r="B181" s="50"/>
      <c r="C181" s="4" t="s">
        <v>21</v>
      </c>
      <c r="D181" s="5">
        <v>5</v>
      </c>
      <c r="E181" s="12">
        <v>1836</v>
      </c>
    </row>
    <row r="182" spans="1:5" s="2" customFormat="1">
      <c r="A182" s="49" t="s">
        <v>229</v>
      </c>
      <c r="B182" s="50"/>
      <c r="C182" s="4" t="s">
        <v>278</v>
      </c>
      <c r="D182" s="5">
        <v>5</v>
      </c>
      <c r="E182" s="12">
        <v>1836</v>
      </c>
    </row>
    <row r="183" spans="1:5" s="2" customFormat="1">
      <c r="A183" s="49" t="s">
        <v>144</v>
      </c>
      <c r="B183" s="50"/>
      <c r="C183" s="4" t="s">
        <v>19</v>
      </c>
      <c r="D183" s="5">
        <v>0.5</v>
      </c>
      <c r="E183" s="12">
        <v>153</v>
      </c>
    </row>
    <row r="184" spans="1:5" s="2" customFormat="1">
      <c r="A184" s="49" t="s">
        <v>259</v>
      </c>
      <c r="B184" s="50"/>
      <c r="C184" s="4" t="s">
        <v>21</v>
      </c>
      <c r="D184" s="5">
        <v>4</v>
      </c>
      <c r="E184" s="12">
        <v>1468.8</v>
      </c>
    </row>
    <row r="185" spans="1:5" s="2" customFormat="1">
      <c r="A185" s="49" t="s">
        <v>142</v>
      </c>
      <c r="B185" s="50"/>
      <c r="C185" s="4" t="s">
        <v>21</v>
      </c>
      <c r="D185" s="5">
        <v>3</v>
      </c>
      <c r="E185" s="12">
        <v>1752</v>
      </c>
    </row>
    <row r="186" spans="1:5" s="2" customFormat="1">
      <c r="A186" s="49" t="s">
        <v>193</v>
      </c>
      <c r="B186" s="50"/>
      <c r="C186" s="4" t="s">
        <v>19</v>
      </c>
      <c r="D186" s="5">
        <v>5</v>
      </c>
      <c r="E186" s="12">
        <v>1530</v>
      </c>
    </row>
    <row r="187" spans="1:5" s="2" customFormat="1">
      <c r="A187" s="49" t="s">
        <v>233</v>
      </c>
      <c r="B187" s="50"/>
      <c r="C187" s="4" t="s">
        <v>21</v>
      </c>
      <c r="D187" s="5">
        <v>5</v>
      </c>
      <c r="E187" s="12">
        <v>1836</v>
      </c>
    </row>
    <row r="188" spans="1:5" s="2" customFormat="1">
      <c r="A188" s="49" t="s">
        <v>214</v>
      </c>
      <c r="B188" s="50"/>
      <c r="C188" s="4" t="s">
        <v>215</v>
      </c>
      <c r="D188" s="5">
        <v>3</v>
      </c>
      <c r="E188" s="12">
        <v>1196</v>
      </c>
    </row>
    <row r="189" spans="1:5" s="2" customFormat="1">
      <c r="A189" s="49" t="s">
        <v>239</v>
      </c>
      <c r="B189" s="50"/>
      <c r="C189" s="4" t="s">
        <v>21</v>
      </c>
      <c r="D189" s="5">
        <v>3</v>
      </c>
      <c r="E189" s="12">
        <v>1752</v>
      </c>
    </row>
    <row r="190" spans="1:5" s="2" customFormat="1">
      <c r="A190" s="49" t="s">
        <v>164</v>
      </c>
      <c r="B190" s="50"/>
      <c r="C190" s="4" t="s">
        <v>21</v>
      </c>
      <c r="D190" s="5">
        <v>3</v>
      </c>
      <c r="E190" s="12">
        <v>1752</v>
      </c>
    </row>
    <row r="191" spans="1:5" s="2" customFormat="1">
      <c r="A191" s="49" t="s">
        <v>209</v>
      </c>
      <c r="B191" s="50"/>
      <c r="C191" s="4" t="s">
        <v>210</v>
      </c>
      <c r="D191" s="5">
        <v>3</v>
      </c>
      <c r="E191" s="12">
        <v>2382</v>
      </c>
    </row>
    <row r="192" spans="1:5" s="2" customFormat="1">
      <c r="A192" s="49" t="s">
        <v>227</v>
      </c>
      <c r="B192" s="50"/>
      <c r="C192" s="4" t="s">
        <v>21</v>
      </c>
      <c r="D192" s="5">
        <v>5</v>
      </c>
      <c r="E192" s="12">
        <v>1836</v>
      </c>
    </row>
    <row r="193" spans="1:5" s="2" customFormat="1">
      <c r="A193" s="49" t="s">
        <v>245</v>
      </c>
      <c r="B193" s="50"/>
      <c r="C193" s="4" t="s">
        <v>246</v>
      </c>
      <c r="D193" s="5">
        <v>2.5</v>
      </c>
      <c r="E193" s="12">
        <v>765</v>
      </c>
    </row>
    <row r="194" spans="1:5" s="2" customFormat="1">
      <c r="A194" s="49" t="s">
        <v>258</v>
      </c>
      <c r="B194" s="50"/>
      <c r="C194" s="4" t="s">
        <v>21</v>
      </c>
      <c r="D194" s="5">
        <v>9</v>
      </c>
      <c r="E194" s="12">
        <v>3304.8</v>
      </c>
    </row>
    <row r="195" spans="1:5" s="2" customFormat="1">
      <c r="A195" s="49" t="s">
        <v>192</v>
      </c>
      <c r="B195" s="50"/>
      <c r="C195" s="4" t="s">
        <v>21</v>
      </c>
      <c r="D195" s="5">
        <v>0.5</v>
      </c>
      <c r="E195" s="12">
        <v>183.6</v>
      </c>
    </row>
    <row r="196" spans="1:5" s="2" customFormat="1">
      <c r="A196" s="49" t="s">
        <v>216</v>
      </c>
      <c r="B196" s="50"/>
      <c r="C196" s="4" t="s">
        <v>21</v>
      </c>
      <c r="D196" s="5">
        <v>1</v>
      </c>
      <c r="E196" s="12">
        <v>584</v>
      </c>
    </row>
    <row r="197" spans="1:5" s="2" customFormat="1">
      <c r="A197" s="49" t="s">
        <v>234</v>
      </c>
      <c r="B197" s="50"/>
      <c r="C197" s="4" t="s">
        <v>153</v>
      </c>
      <c r="D197" s="5">
        <v>5</v>
      </c>
      <c r="E197" s="12">
        <v>1530</v>
      </c>
    </row>
    <row r="198" spans="1:5" s="2" customFormat="1">
      <c r="A198" s="49" t="s">
        <v>50</v>
      </c>
      <c r="B198" s="50"/>
      <c r="C198" s="4" t="s">
        <v>21</v>
      </c>
      <c r="D198" s="5">
        <v>4.5</v>
      </c>
      <c r="E198" s="12">
        <v>2628</v>
      </c>
    </row>
    <row r="199" spans="1:5" s="2" customFormat="1">
      <c r="A199" s="49" t="s">
        <v>29</v>
      </c>
      <c r="B199" s="50"/>
      <c r="C199" s="4" t="s">
        <v>202</v>
      </c>
      <c r="D199" s="5">
        <v>4.5</v>
      </c>
      <c r="E199" s="12">
        <v>1377</v>
      </c>
    </row>
    <row r="200" spans="1:5" s="2" customFormat="1">
      <c r="A200" s="49" t="s">
        <v>139</v>
      </c>
      <c r="B200" s="50"/>
      <c r="C200" s="4" t="s">
        <v>21</v>
      </c>
      <c r="D200" s="5">
        <v>5</v>
      </c>
      <c r="E200" s="12">
        <v>1836</v>
      </c>
    </row>
    <row r="201" spans="1:5" s="2" customFormat="1">
      <c r="A201" s="49" t="s">
        <v>243</v>
      </c>
      <c r="B201" s="50"/>
      <c r="C201" s="4" t="s">
        <v>21</v>
      </c>
      <c r="D201" s="5">
        <v>2.5</v>
      </c>
      <c r="E201" s="12">
        <v>765</v>
      </c>
    </row>
    <row r="202" spans="1:5" s="2" customFormat="1">
      <c r="A202" s="49" t="s">
        <v>240</v>
      </c>
      <c r="B202" s="50"/>
      <c r="C202" s="4" t="s">
        <v>21</v>
      </c>
      <c r="D202" s="5">
        <v>3</v>
      </c>
      <c r="E202" s="12">
        <v>1752</v>
      </c>
    </row>
    <row r="203" spans="1:5" s="2" customFormat="1">
      <c r="A203" s="38" t="s">
        <v>89</v>
      </c>
      <c r="B203" s="39"/>
      <c r="C203" s="39"/>
      <c r="D203" s="3">
        <f>SUM(D176:D202)</f>
        <v>102.5</v>
      </c>
      <c r="E203" s="13">
        <f>SUM(E176:E202)</f>
        <v>42679.199999999997</v>
      </c>
    </row>
    <row r="204" spans="1:5" s="2" customFormat="1">
      <c r="A204" s="37" t="s">
        <v>279</v>
      </c>
      <c r="B204" s="37"/>
      <c r="C204" s="37"/>
      <c r="D204" s="37"/>
      <c r="E204" s="37"/>
    </row>
    <row r="205" spans="1:5">
      <c r="E205" s="6">
        <f>E203-E174</f>
        <v>0</v>
      </c>
    </row>
  </sheetData>
  <mergeCells count="129">
    <mergeCell ref="B12:E12"/>
    <mergeCell ref="A14:B14"/>
    <mergeCell ref="C14:E14"/>
    <mergeCell ref="B18:E18"/>
    <mergeCell ref="A19:B19"/>
    <mergeCell ref="C19:E19"/>
    <mergeCell ref="A1:E1"/>
    <mergeCell ref="A3:B3"/>
    <mergeCell ref="C3:E3"/>
    <mergeCell ref="B7:E7"/>
    <mergeCell ref="A8:B8"/>
    <mergeCell ref="C8:E8"/>
    <mergeCell ref="A30:B30"/>
    <mergeCell ref="C30:E30"/>
    <mergeCell ref="B34:E34"/>
    <mergeCell ref="A35:B35"/>
    <mergeCell ref="C35:E35"/>
    <mergeCell ref="B23:E23"/>
    <mergeCell ref="A24:B24"/>
    <mergeCell ref="C24:E24"/>
    <mergeCell ref="B28:E28"/>
    <mergeCell ref="B55:E55"/>
    <mergeCell ref="A57:B57"/>
    <mergeCell ref="C57:E57"/>
    <mergeCell ref="B61:E61"/>
    <mergeCell ref="A67:B67"/>
    <mergeCell ref="C67:E67"/>
    <mergeCell ref="B39:E39"/>
    <mergeCell ref="A41:B41"/>
    <mergeCell ref="C41:E41"/>
    <mergeCell ref="B45:E45"/>
    <mergeCell ref="A51:B51"/>
    <mergeCell ref="C51:E51"/>
    <mergeCell ref="B71:E71"/>
    <mergeCell ref="A88:B88"/>
    <mergeCell ref="C88:E88"/>
    <mergeCell ref="B92:E92"/>
    <mergeCell ref="A94:B94"/>
    <mergeCell ref="C94:E94"/>
    <mergeCell ref="A78:B78"/>
    <mergeCell ref="C78:E78"/>
    <mergeCell ref="B82:E82"/>
    <mergeCell ref="A83:B83"/>
    <mergeCell ref="C83:E83"/>
    <mergeCell ref="B87:E87"/>
    <mergeCell ref="B109:E109"/>
    <mergeCell ref="A111:B111"/>
    <mergeCell ref="C111:E111"/>
    <mergeCell ref="B98:E98"/>
    <mergeCell ref="A99:B99"/>
    <mergeCell ref="C99:E99"/>
    <mergeCell ref="B103:E103"/>
    <mergeCell ref="A105:B105"/>
    <mergeCell ref="C105:E105"/>
    <mergeCell ref="B137:E137"/>
    <mergeCell ref="A138:B138"/>
    <mergeCell ref="C138:E138"/>
    <mergeCell ref="B115:E115"/>
    <mergeCell ref="A117:B117"/>
    <mergeCell ref="C117:E117"/>
    <mergeCell ref="B121:E121"/>
    <mergeCell ref="A127:B127"/>
    <mergeCell ref="C127:E127"/>
    <mergeCell ref="A122:B122"/>
    <mergeCell ref="C122:E122"/>
    <mergeCell ref="B126:E126"/>
    <mergeCell ref="B131:E131"/>
    <mergeCell ref="A133:B133"/>
    <mergeCell ref="C133:E133"/>
    <mergeCell ref="A202:B202"/>
    <mergeCell ref="B164:E164"/>
    <mergeCell ref="A166:B166"/>
    <mergeCell ref="C166:E166"/>
    <mergeCell ref="B170:E170"/>
    <mergeCell ref="A178:B178"/>
    <mergeCell ref="A179:B179"/>
    <mergeCell ref="A180:B180"/>
    <mergeCell ref="A181:B181"/>
    <mergeCell ref="A182:B182"/>
    <mergeCell ref="A175:B175"/>
    <mergeCell ref="A176:B176"/>
    <mergeCell ref="A177:B177"/>
    <mergeCell ref="A171:B174"/>
    <mergeCell ref="A190:B190"/>
    <mergeCell ref="A191:B191"/>
    <mergeCell ref="A192:B192"/>
    <mergeCell ref="A193:B193"/>
    <mergeCell ref="A194:B194"/>
    <mergeCell ref="A183:B183"/>
    <mergeCell ref="C171:D171"/>
    <mergeCell ref="C172:D172"/>
    <mergeCell ref="C173:D173"/>
    <mergeCell ref="C174:D174"/>
    <mergeCell ref="B153:E153"/>
    <mergeCell ref="A155:B155"/>
    <mergeCell ref="C155:E155"/>
    <mergeCell ref="B159:E159"/>
    <mergeCell ref="A160:B160"/>
    <mergeCell ref="C160:E160"/>
    <mergeCell ref="B142:E142"/>
    <mergeCell ref="A143:B143"/>
    <mergeCell ref="C143:E143"/>
    <mergeCell ref="B147:E147"/>
    <mergeCell ref="A149:B149"/>
    <mergeCell ref="C149:E149"/>
    <mergeCell ref="A199:B199"/>
    <mergeCell ref="A204:E204"/>
    <mergeCell ref="A46:B46"/>
    <mergeCell ref="C46:E46"/>
    <mergeCell ref="B50:E50"/>
    <mergeCell ref="A62:B62"/>
    <mergeCell ref="C62:E62"/>
    <mergeCell ref="B66:E66"/>
    <mergeCell ref="A73:B73"/>
    <mergeCell ref="C73:E73"/>
    <mergeCell ref="B77:E77"/>
    <mergeCell ref="A195:B195"/>
    <mergeCell ref="A196:B196"/>
    <mergeCell ref="A197:B197"/>
    <mergeCell ref="A198:B198"/>
    <mergeCell ref="A203:C203"/>
    <mergeCell ref="A200:B200"/>
    <mergeCell ref="A201:B201"/>
    <mergeCell ref="A189:B189"/>
    <mergeCell ref="A184:B184"/>
    <mergeCell ref="A185:B185"/>
    <mergeCell ref="A186:B186"/>
    <mergeCell ref="A187:B187"/>
    <mergeCell ref="A188:B18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4"/>
  <sheetViews>
    <sheetView zoomScaleNormal="100" workbookViewId="0">
      <selection activeCell="F7" sqref="F7"/>
    </sheetView>
  </sheetViews>
  <sheetFormatPr defaultRowHeight="15"/>
  <cols>
    <col min="1" max="1" width="14.42578125" style="1" customWidth="1"/>
    <col min="2" max="2" width="23.710937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280</v>
      </c>
      <c r="B2" s="16" t="s">
        <v>99</v>
      </c>
      <c r="C2" s="17" t="s">
        <v>98</v>
      </c>
      <c r="D2" s="18" t="s">
        <v>0</v>
      </c>
      <c r="E2" s="19">
        <f>D4+D19+D9+D14</f>
        <v>7038</v>
      </c>
    </row>
    <row r="3" spans="1:5">
      <c r="A3" s="40" t="s">
        <v>281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5</v>
      </c>
      <c r="C4" s="23" t="s">
        <v>6</v>
      </c>
      <c r="D4" s="24">
        <v>1836</v>
      </c>
      <c r="E4" s="25" t="s">
        <v>5</v>
      </c>
    </row>
    <row r="5" spans="1:5">
      <c r="A5" s="26" t="s">
        <v>2</v>
      </c>
      <c r="B5" s="25" t="s">
        <v>282</v>
      </c>
      <c r="C5" s="25"/>
      <c r="D5" s="25"/>
      <c r="E5" s="25"/>
    </row>
    <row r="6" spans="1:5">
      <c r="A6" s="26" t="s">
        <v>1</v>
      </c>
      <c r="B6" s="25" t="s">
        <v>95</v>
      </c>
      <c r="C6" s="25"/>
      <c r="D6" s="25"/>
      <c r="E6" s="25"/>
    </row>
    <row r="7" spans="1:5" ht="57" customHeight="1">
      <c r="A7" s="26" t="s">
        <v>4</v>
      </c>
      <c r="B7" s="44" t="s">
        <v>283</v>
      </c>
      <c r="C7" s="44"/>
      <c r="D7" s="44"/>
      <c r="E7" s="44"/>
    </row>
    <row r="8" spans="1:5">
      <c r="A8" s="40" t="s">
        <v>284</v>
      </c>
      <c r="B8" s="41"/>
      <c r="C8" s="42" t="s">
        <v>21</v>
      </c>
      <c r="D8" s="43"/>
      <c r="E8" s="43"/>
    </row>
    <row r="9" spans="1:5">
      <c r="A9" s="26" t="s">
        <v>3</v>
      </c>
      <c r="B9" s="22">
        <v>5</v>
      </c>
      <c r="C9" s="23" t="s">
        <v>6</v>
      </c>
      <c r="D9" s="24">
        <v>1836</v>
      </c>
      <c r="E9" s="25" t="s">
        <v>5</v>
      </c>
    </row>
    <row r="10" spans="1:5">
      <c r="A10" s="26" t="s">
        <v>2</v>
      </c>
      <c r="B10" s="25" t="s">
        <v>282</v>
      </c>
      <c r="C10" s="25"/>
      <c r="D10" s="25"/>
      <c r="E10" s="25"/>
    </row>
    <row r="11" spans="1:5">
      <c r="A11" s="26" t="s">
        <v>1</v>
      </c>
      <c r="B11" s="25" t="s">
        <v>95</v>
      </c>
      <c r="C11" s="25"/>
      <c r="D11" s="25"/>
      <c r="E11" s="25"/>
    </row>
    <row r="12" spans="1:5" ht="55.5" customHeight="1">
      <c r="A12" s="26" t="s">
        <v>4</v>
      </c>
      <c r="B12" s="44" t="s">
        <v>283</v>
      </c>
      <c r="C12" s="44"/>
      <c r="D12" s="44"/>
      <c r="E12" s="44"/>
    </row>
    <row r="13" spans="1:5">
      <c r="A13" s="40" t="s">
        <v>44</v>
      </c>
      <c r="B13" s="41"/>
      <c r="C13" s="42" t="s">
        <v>21</v>
      </c>
      <c r="D13" s="43"/>
      <c r="E13" s="43"/>
    </row>
    <row r="14" spans="1:5">
      <c r="A14" s="26" t="s">
        <v>3</v>
      </c>
      <c r="B14" s="22">
        <v>5</v>
      </c>
      <c r="C14" s="23" t="s">
        <v>6</v>
      </c>
      <c r="D14" s="24">
        <v>1836</v>
      </c>
      <c r="E14" s="25" t="s">
        <v>5</v>
      </c>
    </row>
    <row r="15" spans="1:5">
      <c r="A15" s="26" t="s">
        <v>2</v>
      </c>
      <c r="B15" s="25" t="s">
        <v>282</v>
      </c>
      <c r="C15" s="25"/>
      <c r="D15" s="25"/>
      <c r="E15" s="25"/>
    </row>
    <row r="16" spans="1:5">
      <c r="A16" s="26" t="s">
        <v>1</v>
      </c>
      <c r="B16" s="25" t="s">
        <v>95</v>
      </c>
      <c r="C16" s="25"/>
      <c r="D16" s="25"/>
      <c r="E16" s="25"/>
    </row>
    <row r="17" spans="1:5" ht="53.25" customHeight="1">
      <c r="A17" s="26" t="s">
        <v>4</v>
      </c>
      <c r="B17" s="44" t="s">
        <v>283</v>
      </c>
      <c r="C17" s="44"/>
      <c r="D17" s="44"/>
      <c r="E17" s="44"/>
    </row>
    <row r="18" spans="1:5">
      <c r="A18" s="40" t="s">
        <v>234</v>
      </c>
      <c r="B18" s="41"/>
      <c r="C18" s="42" t="s">
        <v>153</v>
      </c>
      <c r="D18" s="43"/>
      <c r="E18" s="43"/>
    </row>
    <row r="19" spans="1:5">
      <c r="A19" s="26" t="s">
        <v>3</v>
      </c>
      <c r="B19" s="22">
        <v>5</v>
      </c>
      <c r="C19" s="23" t="s">
        <v>6</v>
      </c>
      <c r="D19" s="24">
        <v>1530</v>
      </c>
      <c r="E19" s="25" t="s">
        <v>5</v>
      </c>
    </row>
    <row r="20" spans="1:5">
      <c r="A20" s="26" t="s">
        <v>2</v>
      </c>
      <c r="B20" s="25" t="s">
        <v>282</v>
      </c>
      <c r="C20" s="25"/>
      <c r="D20" s="25"/>
      <c r="E20" s="25"/>
    </row>
    <row r="21" spans="1:5">
      <c r="A21" s="26" t="s">
        <v>1</v>
      </c>
      <c r="B21" s="25" t="s">
        <v>95</v>
      </c>
      <c r="C21" s="25"/>
      <c r="D21" s="25"/>
      <c r="E21" s="25"/>
    </row>
    <row r="22" spans="1:5" ht="57" customHeight="1">
      <c r="A22" s="26" t="s">
        <v>4</v>
      </c>
      <c r="B22" s="44" t="s">
        <v>285</v>
      </c>
      <c r="C22" s="44"/>
      <c r="D22" s="44"/>
      <c r="E22" s="44"/>
    </row>
    <row r="23" spans="1:5" ht="15" customHeight="1">
      <c r="A23" s="15" t="s">
        <v>286</v>
      </c>
      <c r="B23" s="16" t="s">
        <v>287</v>
      </c>
      <c r="C23" s="17" t="s">
        <v>8</v>
      </c>
      <c r="D23" s="18" t="s">
        <v>0</v>
      </c>
      <c r="E23" s="19">
        <f>D25+D30</f>
        <v>4088</v>
      </c>
    </row>
    <row r="24" spans="1:5" ht="15" customHeight="1">
      <c r="A24" s="49" t="s">
        <v>164</v>
      </c>
      <c r="B24" s="50"/>
      <c r="C24" s="64" t="s">
        <v>21</v>
      </c>
      <c r="D24" s="65"/>
      <c r="E24" s="65"/>
    </row>
    <row r="25" spans="1:5" ht="15" customHeight="1">
      <c r="A25" s="26" t="s">
        <v>3</v>
      </c>
      <c r="B25" s="22">
        <v>3.5</v>
      </c>
      <c r="C25" s="23" t="s">
        <v>6</v>
      </c>
      <c r="D25" s="24">
        <v>2044</v>
      </c>
      <c r="E25" s="25" t="s">
        <v>7</v>
      </c>
    </row>
    <row r="26" spans="1:5" ht="15" customHeight="1">
      <c r="A26" s="26" t="s">
        <v>2</v>
      </c>
      <c r="B26" s="25" t="s">
        <v>288</v>
      </c>
      <c r="C26" s="25"/>
      <c r="D26" s="25"/>
      <c r="E26" s="25"/>
    </row>
    <row r="27" spans="1:5" ht="15" customHeight="1">
      <c r="A27" s="26" t="s">
        <v>1</v>
      </c>
      <c r="B27" s="25" t="s">
        <v>212</v>
      </c>
      <c r="C27" s="25"/>
      <c r="D27" s="25"/>
      <c r="E27" s="25"/>
    </row>
    <row r="28" spans="1:5" ht="28.5" customHeight="1">
      <c r="A28" s="26" t="s">
        <v>4</v>
      </c>
      <c r="B28" s="44" t="s">
        <v>289</v>
      </c>
      <c r="C28" s="44"/>
      <c r="D28" s="44"/>
      <c r="E28" s="44"/>
    </row>
    <row r="29" spans="1:5" ht="15" customHeight="1">
      <c r="A29" s="49" t="s">
        <v>290</v>
      </c>
      <c r="B29" s="50"/>
      <c r="C29" s="64" t="s">
        <v>21</v>
      </c>
      <c r="D29" s="65"/>
      <c r="E29" s="65"/>
    </row>
    <row r="30" spans="1:5">
      <c r="A30" s="26" t="s">
        <v>3</v>
      </c>
      <c r="B30" s="22">
        <v>3.5</v>
      </c>
      <c r="C30" s="23" t="s">
        <v>6</v>
      </c>
      <c r="D30" s="24">
        <v>2044</v>
      </c>
      <c r="E30" s="25" t="s">
        <v>7</v>
      </c>
    </row>
    <row r="31" spans="1:5">
      <c r="A31" s="26" t="s">
        <v>2</v>
      </c>
      <c r="B31" s="25" t="s">
        <v>288</v>
      </c>
      <c r="C31" s="25"/>
      <c r="D31" s="25"/>
      <c r="E31" s="25"/>
    </row>
    <row r="32" spans="1:5">
      <c r="A32" s="26" t="s">
        <v>1</v>
      </c>
      <c r="B32" s="25" t="s">
        <v>212</v>
      </c>
      <c r="C32" s="25"/>
      <c r="D32" s="25"/>
      <c r="E32" s="25"/>
    </row>
    <row r="33" spans="1:5" ht="28.5" customHeight="1">
      <c r="A33" s="26" t="s">
        <v>4</v>
      </c>
      <c r="B33" s="44" t="s">
        <v>289</v>
      </c>
      <c r="C33" s="44"/>
      <c r="D33" s="44"/>
      <c r="E33" s="44"/>
    </row>
    <row r="34" spans="1:5" ht="15" customHeight="1">
      <c r="A34" s="15" t="s">
        <v>291</v>
      </c>
      <c r="B34" s="16" t="s">
        <v>121</v>
      </c>
      <c r="C34" s="17" t="s">
        <v>9</v>
      </c>
      <c r="D34" s="18" t="s">
        <v>0</v>
      </c>
      <c r="E34" s="19">
        <f>D36</f>
        <v>1460</v>
      </c>
    </row>
    <row r="35" spans="1:5">
      <c r="A35" s="60" t="s">
        <v>292</v>
      </c>
      <c r="B35" s="61"/>
      <c r="C35" s="62" t="s">
        <v>21</v>
      </c>
      <c r="D35" s="63"/>
      <c r="E35" s="63"/>
    </row>
    <row r="36" spans="1:5">
      <c r="A36" s="26" t="s">
        <v>3</v>
      </c>
      <c r="B36" s="22">
        <v>2.5</v>
      </c>
      <c r="C36" s="23" t="s">
        <v>6</v>
      </c>
      <c r="D36" s="24">
        <v>1460</v>
      </c>
      <c r="E36" s="25" t="s">
        <v>7</v>
      </c>
    </row>
    <row r="37" spans="1:5">
      <c r="A37" s="26" t="s">
        <v>2</v>
      </c>
      <c r="B37" s="25" t="s">
        <v>293</v>
      </c>
      <c r="C37" s="25"/>
      <c r="D37" s="25"/>
      <c r="E37" s="25"/>
    </row>
    <row r="38" spans="1:5">
      <c r="A38" s="26" t="s">
        <v>1</v>
      </c>
      <c r="B38" s="25" t="s">
        <v>212</v>
      </c>
      <c r="C38" s="25"/>
      <c r="D38" s="25"/>
      <c r="E38" s="25"/>
    </row>
    <row r="39" spans="1:5" ht="30" customHeight="1">
      <c r="A39" s="26" t="s">
        <v>4</v>
      </c>
      <c r="B39" s="44" t="s">
        <v>289</v>
      </c>
      <c r="C39" s="44"/>
      <c r="D39" s="44"/>
      <c r="E39" s="44"/>
    </row>
    <row r="40" spans="1:5" ht="15" customHeight="1">
      <c r="A40" s="15" t="s">
        <v>294</v>
      </c>
      <c r="B40" s="16" t="s">
        <v>295</v>
      </c>
      <c r="C40" s="17" t="s">
        <v>9</v>
      </c>
      <c r="D40" s="18" t="s">
        <v>0</v>
      </c>
      <c r="E40" s="19">
        <f>D42</f>
        <v>1460</v>
      </c>
    </row>
    <row r="41" spans="1:5">
      <c r="A41" s="60" t="s">
        <v>296</v>
      </c>
      <c r="B41" s="61"/>
      <c r="C41" s="62" t="s">
        <v>21</v>
      </c>
      <c r="D41" s="63"/>
      <c r="E41" s="63"/>
    </row>
    <row r="42" spans="1:5">
      <c r="A42" s="26" t="s">
        <v>3</v>
      </c>
      <c r="B42" s="22">
        <v>2.5</v>
      </c>
      <c r="C42" s="23" t="s">
        <v>6</v>
      </c>
      <c r="D42" s="24">
        <v>1460</v>
      </c>
      <c r="E42" s="25" t="s">
        <v>7</v>
      </c>
    </row>
    <row r="43" spans="1:5">
      <c r="A43" s="26" t="s">
        <v>2</v>
      </c>
      <c r="B43" s="25" t="s">
        <v>297</v>
      </c>
      <c r="C43" s="25"/>
      <c r="D43" s="25"/>
      <c r="E43" s="25"/>
    </row>
    <row r="44" spans="1:5">
      <c r="A44" s="26" t="s">
        <v>1</v>
      </c>
      <c r="B44" s="25" t="s">
        <v>212</v>
      </c>
      <c r="C44" s="25"/>
      <c r="D44" s="25"/>
      <c r="E44" s="25"/>
    </row>
    <row r="45" spans="1:5" ht="30.75" customHeight="1">
      <c r="A45" s="26" t="s">
        <v>4</v>
      </c>
      <c r="B45" s="44" t="s">
        <v>289</v>
      </c>
      <c r="C45" s="44"/>
      <c r="D45" s="44"/>
      <c r="E45" s="44"/>
    </row>
    <row r="46" spans="1:5" ht="15" customHeight="1">
      <c r="A46" s="15" t="s">
        <v>298</v>
      </c>
      <c r="B46" s="16" t="s">
        <v>299</v>
      </c>
      <c r="C46" s="17" t="s">
        <v>36</v>
      </c>
      <c r="D46" s="18" t="s">
        <v>0</v>
      </c>
      <c r="E46" s="19">
        <f>D48+D58+D53</f>
        <v>4406.3999999999996</v>
      </c>
    </row>
    <row r="47" spans="1:5">
      <c r="A47" s="60" t="s">
        <v>300</v>
      </c>
      <c r="B47" s="61"/>
      <c r="C47" s="62" t="s">
        <v>21</v>
      </c>
      <c r="D47" s="63"/>
      <c r="E47" s="63"/>
    </row>
    <row r="48" spans="1:5">
      <c r="A48" s="26" t="s">
        <v>3</v>
      </c>
      <c r="B48" s="22">
        <v>4</v>
      </c>
      <c r="C48" s="23" t="s">
        <v>6</v>
      </c>
      <c r="D48" s="24">
        <v>1468.8</v>
      </c>
      <c r="E48" s="25" t="s">
        <v>5</v>
      </c>
    </row>
    <row r="49" spans="1:5">
      <c r="A49" s="26" t="s">
        <v>2</v>
      </c>
      <c r="B49" s="25" t="s">
        <v>301</v>
      </c>
      <c r="C49" s="25"/>
      <c r="D49" s="25"/>
      <c r="E49" s="25"/>
    </row>
    <row r="50" spans="1:5">
      <c r="A50" s="26" t="s">
        <v>1</v>
      </c>
      <c r="B50" s="25" t="s">
        <v>166</v>
      </c>
      <c r="C50" s="25"/>
      <c r="D50" s="25"/>
      <c r="E50" s="25"/>
    </row>
    <row r="51" spans="1:5" ht="26.25" customHeight="1">
      <c r="A51" s="26" t="s">
        <v>4</v>
      </c>
      <c r="B51" s="44" t="s">
        <v>302</v>
      </c>
      <c r="C51" s="44"/>
      <c r="D51" s="44"/>
      <c r="E51" s="44"/>
    </row>
    <row r="52" spans="1:5">
      <c r="A52" s="60" t="s">
        <v>305</v>
      </c>
      <c r="B52" s="61"/>
      <c r="C52" s="62" t="s">
        <v>21</v>
      </c>
      <c r="D52" s="63"/>
      <c r="E52" s="63"/>
    </row>
    <row r="53" spans="1:5">
      <c r="A53" s="26" t="s">
        <v>3</v>
      </c>
      <c r="B53" s="22">
        <v>4</v>
      </c>
      <c r="C53" s="23" t="s">
        <v>6</v>
      </c>
      <c r="D53" s="24">
        <v>1468.8</v>
      </c>
      <c r="E53" s="25" t="s">
        <v>5</v>
      </c>
    </row>
    <row r="54" spans="1:5">
      <c r="A54" s="26" t="s">
        <v>2</v>
      </c>
      <c r="B54" s="25" t="s">
        <v>301</v>
      </c>
      <c r="C54" s="25"/>
      <c r="D54" s="25"/>
      <c r="E54" s="25"/>
    </row>
    <row r="55" spans="1:5">
      <c r="A55" s="26" t="s">
        <v>1</v>
      </c>
      <c r="B55" s="25" t="s">
        <v>166</v>
      </c>
      <c r="C55" s="25"/>
      <c r="D55" s="25"/>
      <c r="E55" s="25"/>
    </row>
    <row r="56" spans="1:5" ht="26.25" customHeight="1">
      <c r="A56" s="26" t="s">
        <v>4</v>
      </c>
      <c r="B56" s="44" t="s">
        <v>302</v>
      </c>
      <c r="C56" s="44"/>
      <c r="D56" s="44"/>
      <c r="E56" s="44"/>
    </row>
    <row r="57" spans="1:5">
      <c r="A57" s="60" t="s">
        <v>303</v>
      </c>
      <c r="B57" s="61"/>
      <c r="C57" s="62" t="s">
        <v>304</v>
      </c>
      <c r="D57" s="63"/>
      <c r="E57" s="63"/>
    </row>
    <row r="58" spans="1:5">
      <c r="A58" s="26" t="s">
        <v>3</v>
      </c>
      <c r="B58" s="22">
        <v>4</v>
      </c>
      <c r="C58" s="23" t="s">
        <v>6</v>
      </c>
      <c r="D58" s="24">
        <v>1468.8</v>
      </c>
      <c r="E58" s="25" t="s">
        <v>5</v>
      </c>
    </row>
    <row r="59" spans="1:5">
      <c r="A59" s="26" t="s">
        <v>2</v>
      </c>
      <c r="B59" s="25" t="s">
        <v>301</v>
      </c>
      <c r="C59" s="25"/>
      <c r="D59" s="25"/>
      <c r="E59" s="25"/>
    </row>
    <row r="60" spans="1:5">
      <c r="A60" s="26" t="s">
        <v>1</v>
      </c>
      <c r="B60" s="25" t="s">
        <v>166</v>
      </c>
      <c r="C60" s="25"/>
      <c r="D60" s="25"/>
      <c r="E60" s="25"/>
    </row>
    <row r="61" spans="1:5" ht="29.25" customHeight="1">
      <c r="A61" s="26" t="s">
        <v>4</v>
      </c>
      <c r="B61" s="44" t="s">
        <v>302</v>
      </c>
      <c r="C61" s="44"/>
      <c r="D61" s="44"/>
      <c r="E61" s="44"/>
    </row>
    <row r="62" spans="1:5" ht="15" customHeight="1">
      <c r="A62" s="15" t="s">
        <v>306</v>
      </c>
      <c r="B62" s="16" t="s">
        <v>99</v>
      </c>
      <c r="C62" s="17" t="s">
        <v>98</v>
      </c>
      <c r="D62" s="18" t="s">
        <v>0</v>
      </c>
      <c r="E62" s="19">
        <f>D64+D79+D69+D74</f>
        <v>7038</v>
      </c>
    </row>
    <row r="63" spans="1:5" ht="15" customHeight="1">
      <c r="A63" s="60" t="s">
        <v>300</v>
      </c>
      <c r="B63" s="61"/>
      <c r="C63" s="62" t="s">
        <v>21</v>
      </c>
      <c r="D63" s="63"/>
      <c r="E63" s="63"/>
    </row>
    <row r="64" spans="1:5" ht="15" customHeight="1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 ht="15" customHeight="1">
      <c r="A65" s="26" t="s">
        <v>2</v>
      </c>
      <c r="B65" s="25" t="s">
        <v>307</v>
      </c>
      <c r="C65" s="25"/>
      <c r="D65" s="25"/>
      <c r="E65" s="25"/>
    </row>
    <row r="66" spans="1:5" ht="15" customHeight="1">
      <c r="A66" s="26" t="s">
        <v>1</v>
      </c>
      <c r="B66" s="25" t="s">
        <v>101</v>
      </c>
      <c r="C66" s="25"/>
      <c r="D66" s="25"/>
      <c r="E66" s="25"/>
    </row>
    <row r="67" spans="1:5" ht="33" customHeight="1">
      <c r="A67" s="26" t="s">
        <v>4</v>
      </c>
      <c r="B67" s="44" t="s">
        <v>302</v>
      </c>
      <c r="C67" s="44"/>
      <c r="D67" s="44"/>
      <c r="E67" s="44"/>
    </row>
    <row r="68" spans="1:5">
      <c r="A68" s="60" t="s">
        <v>305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307</v>
      </c>
      <c r="C70" s="25"/>
      <c r="D70" s="25"/>
      <c r="E70" s="25"/>
    </row>
    <row r="71" spans="1:5">
      <c r="A71" s="26" t="s">
        <v>1</v>
      </c>
      <c r="B71" s="25" t="s">
        <v>101</v>
      </c>
      <c r="C71" s="25"/>
      <c r="D71" s="25"/>
      <c r="E71" s="25"/>
    </row>
    <row r="72" spans="1:5" ht="31.5" customHeight="1">
      <c r="A72" s="26" t="s">
        <v>4</v>
      </c>
      <c r="B72" s="44" t="s">
        <v>302</v>
      </c>
      <c r="C72" s="44"/>
      <c r="D72" s="44"/>
      <c r="E72" s="44"/>
    </row>
    <row r="73" spans="1:5">
      <c r="A73" s="60" t="s">
        <v>303</v>
      </c>
      <c r="B73" s="61"/>
      <c r="C73" s="62" t="s">
        <v>304</v>
      </c>
      <c r="D73" s="63"/>
      <c r="E73" s="6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307</v>
      </c>
      <c r="C75" s="25"/>
      <c r="D75" s="25"/>
      <c r="E75" s="25"/>
    </row>
    <row r="76" spans="1:5">
      <c r="A76" s="26" t="s">
        <v>1</v>
      </c>
      <c r="B76" s="25" t="s">
        <v>101</v>
      </c>
      <c r="C76" s="25"/>
      <c r="D76" s="25"/>
      <c r="E76" s="25"/>
    </row>
    <row r="77" spans="1:5" ht="32.25" customHeight="1">
      <c r="A77" s="26" t="s">
        <v>4</v>
      </c>
      <c r="B77" s="44" t="s">
        <v>302</v>
      </c>
      <c r="C77" s="44"/>
      <c r="D77" s="44"/>
      <c r="E77" s="44"/>
    </row>
    <row r="78" spans="1:5">
      <c r="A78" s="60" t="s">
        <v>42</v>
      </c>
      <c r="B78" s="61"/>
      <c r="C78" s="62" t="s">
        <v>19</v>
      </c>
      <c r="D78" s="63"/>
      <c r="E78" s="63"/>
    </row>
    <row r="79" spans="1:5">
      <c r="A79" s="26" t="s">
        <v>3</v>
      </c>
      <c r="B79" s="22">
        <v>5</v>
      </c>
      <c r="C79" s="23" t="s">
        <v>6</v>
      </c>
      <c r="D79" s="24">
        <v>1530</v>
      </c>
      <c r="E79" s="25" t="s">
        <v>5</v>
      </c>
    </row>
    <row r="80" spans="1:5">
      <c r="A80" s="26" t="s">
        <v>2</v>
      </c>
      <c r="B80" s="25" t="s">
        <v>307</v>
      </c>
      <c r="C80" s="25"/>
      <c r="D80" s="25"/>
      <c r="E80" s="25"/>
    </row>
    <row r="81" spans="1:5">
      <c r="A81" s="26" t="s">
        <v>1</v>
      </c>
      <c r="B81" s="25" t="s">
        <v>101</v>
      </c>
      <c r="C81" s="25"/>
      <c r="D81" s="25"/>
      <c r="E81" s="25"/>
    </row>
    <row r="82" spans="1:5" ht="29.25" customHeight="1">
      <c r="A82" s="26" t="s">
        <v>4</v>
      </c>
      <c r="B82" s="44" t="s">
        <v>302</v>
      </c>
      <c r="C82" s="44"/>
      <c r="D82" s="44"/>
      <c r="E82" s="44"/>
    </row>
    <row r="83" spans="1:5">
      <c r="A83" s="15" t="s">
        <v>308</v>
      </c>
      <c r="B83" s="16" t="s">
        <v>309</v>
      </c>
      <c r="C83" s="17" t="s">
        <v>310</v>
      </c>
      <c r="D83" s="18" t="s">
        <v>0</v>
      </c>
      <c r="E83" s="19">
        <f>D85+D90+D95+D100+D105+D110+D115</f>
        <v>12852</v>
      </c>
    </row>
    <row r="84" spans="1:5">
      <c r="A84" s="60" t="s">
        <v>142</v>
      </c>
      <c r="B84" s="61"/>
      <c r="C84" s="62" t="s">
        <v>21</v>
      </c>
      <c r="D84" s="63"/>
      <c r="E84" s="63"/>
    </row>
    <row r="85" spans="1:5">
      <c r="A85" s="26" t="s">
        <v>3</v>
      </c>
      <c r="B85" s="22">
        <v>5</v>
      </c>
      <c r="C85" s="23" t="s">
        <v>6</v>
      </c>
      <c r="D85" s="24">
        <v>1836</v>
      </c>
      <c r="E85" s="25" t="s">
        <v>5</v>
      </c>
    </row>
    <row r="86" spans="1:5">
      <c r="A86" s="26" t="s">
        <v>2</v>
      </c>
      <c r="B86" s="25" t="s">
        <v>311</v>
      </c>
      <c r="C86" s="25"/>
      <c r="D86" s="25"/>
      <c r="E86" s="25"/>
    </row>
    <row r="87" spans="1:5">
      <c r="A87" s="26" t="s">
        <v>1</v>
      </c>
      <c r="B87" s="25" t="s">
        <v>312</v>
      </c>
      <c r="C87" s="25"/>
      <c r="D87" s="25"/>
      <c r="E87" s="25"/>
    </row>
    <row r="88" spans="1:5" ht="28.5" customHeight="1">
      <c r="A88" s="26" t="s">
        <v>4</v>
      </c>
      <c r="B88" s="44" t="s">
        <v>313</v>
      </c>
      <c r="C88" s="44"/>
      <c r="D88" s="44"/>
      <c r="E88" s="44"/>
    </row>
    <row r="89" spans="1:5">
      <c r="A89" s="60" t="s">
        <v>314</v>
      </c>
      <c r="B89" s="61"/>
      <c r="C89" s="62" t="s">
        <v>21</v>
      </c>
      <c r="D89" s="63"/>
      <c r="E89" s="63"/>
    </row>
    <row r="90" spans="1:5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>
      <c r="A91" s="26" t="s">
        <v>2</v>
      </c>
      <c r="B91" s="25" t="s">
        <v>311</v>
      </c>
      <c r="C91" s="25"/>
      <c r="D91" s="25"/>
      <c r="E91" s="25"/>
    </row>
    <row r="92" spans="1:5">
      <c r="A92" s="26" t="s">
        <v>1</v>
      </c>
      <c r="B92" s="25" t="s">
        <v>312</v>
      </c>
      <c r="C92" s="25"/>
      <c r="D92" s="25"/>
      <c r="E92" s="25"/>
    </row>
    <row r="93" spans="1:5" ht="28.5" customHeight="1">
      <c r="A93" s="26" t="s">
        <v>4</v>
      </c>
      <c r="B93" s="44" t="s">
        <v>313</v>
      </c>
      <c r="C93" s="44"/>
      <c r="D93" s="44"/>
      <c r="E93" s="44"/>
    </row>
    <row r="94" spans="1:5">
      <c r="A94" s="60" t="s">
        <v>147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311</v>
      </c>
      <c r="C96" s="25"/>
      <c r="D96" s="25"/>
      <c r="E96" s="25"/>
    </row>
    <row r="97" spans="1:5">
      <c r="A97" s="26" t="s">
        <v>1</v>
      </c>
      <c r="B97" s="25" t="s">
        <v>312</v>
      </c>
      <c r="C97" s="25"/>
      <c r="D97" s="25"/>
      <c r="E97" s="25"/>
    </row>
    <row r="98" spans="1:5" ht="28.5" customHeight="1">
      <c r="A98" s="26" t="s">
        <v>4</v>
      </c>
      <c r="B98" s="44" t="s">
        <v>313</v>
      </c>
      <c r="C98" s="44"/>
      <c r="D98" s="44"/>
      <c r="E98" s="44"/>
    </row>
    <row r="99" spans="1:5">
      <c r="A99" s="60" t="s">
        <v>315</v>
      </c>
      <c r="B99" s="61"/>
      <c r="C99" s="62" t="s">
        <v>21</v>
      </c>
      <c r="D99" s="63"/>
      <c r="E99" s="63"/>
    </row>
    <row r="100" spans="1:5">
      <c r="A100" s="26" t="s">
        <v>3</v>
      </c>
      <c r="B100" s="22">
        <v>5</v>
      </c>
      <c r="C100" s="23" t="s">
        <v>6</v>
      </c>
      <c r="D100" s="24">
        <v>1836</v>
      </c>
      <c r="E100" s="25" t="s">
        <v>5</v>
      </c>
    </row>
    <row r="101" spans="1:5">
      <c r="A101" s="26" t="s">
        <v>2</v>
      </c>
      <c r="B101" s="25" t="s">
        <v>311</v>
      </c>
      <c r="C101" s="25"/>
      <c r="D101" s="25"/>
      <c r="E101" s="25"/>
    </row>
    <row r="102" spans="1:5">
      <c r="A102" s="26" t="s">
        <v>1</v>
      </c>
      <c r="B102" s="25" t="s">
        <v>312</v>
      </c>
      <c r="C102" s="25"/>
      <c r="D102" s="25"/>
      <c r="E102" s="25"/>
    </row>
    <row r="103" spans="1:5" ht="28.5" customHeight="1">
      <c r="A103" s="26" t="s">
        <v>4</v>
      </c>
      <c r="B103" s="44" t="s">
        <v>313</v>
      </c>
      <c r="C103" s="44"/>
      <c r="D103" s="44"/>
      <c r="E103" s="44"/>
    </row>
    <row r="104" spans="1:5">
      <c r="A104" s="60" t="s">
        <v>105</v>
      </c>
      <c r="B104" s="61"/>
      <c r="C104" s="62" t="s">
        <v>21</v>
      </c>
      <c r="D104" s="63"/>
      <c r="E104" s="63"/>
    </row>
    <row r="105" spans="1:5">
      <c r="A105" s="26" t="s">
        <v>3</v>
      </c>
      <c r="B105" s="22">
        <v>5</v>
      </c>
      <c r="C105" s="23" t="s">
        <v>6</v>
      </c>
      <c r="D105" s="24">
        <v>1836</v>
      </c>
      <c r="E105" s="25" t="s">
        <v>5</v>
      </c>
    </row>
    <row r="106" spans="1:5">
      <c r="A106" s="26" t="s">
        <v>2</v>
      </c>
      <c r="B106" s="25" t="s">
        <v>311</v>
      </c>
      <c r="C106" s="25"/>
      <c r="D106" s="25"/>
      <c r="E106" s="25"/>
    </row>
    <row r="107" spans="1:5">
      <c r="A107" s="26" t="s">
        <v>1</v>
      </c>
      <c r="B107" s="25" t="s">
        <v>312</v>
      </c>
      <c r="C107" s="25"/>
      <c r="D107" s="25"/>
      <c r="E107" s="25"/>
    </row>
    <row r="108" spans="1:5" ht="15" customHeight="1">
      <c r="A108" s="26" t="s">
        <v>4</v>
      </c>
      <c r="B108" s="44" t="s">
        <v>313</v>
      </c>
      <c r="C108" s="44"/>
      <c r="D108" s="44"/>
      <c r="E108" s="44"/>
    </row>
    <row r="109" spans="1:5">
      <c r="A109" s="60" t="s">
        <v>151</v>
      </c>
      <c r="B109" s="61"/>
      <c r="C109" s="62" t="s">
        <v>21</v>
      </c>
      <c r="D109" s="63"/>
      <c r="E109" s="63"/>
    </row>
    <row r="110" spans="1:5">
      <c r="A110" s="26" t="s">
        <v>3</v>
      </c>
      <c r="B110" s="22">
        <v>5</v>
      </c>
      <c r="C110" s="23" t="s">
        <v>6</v>
      </c>
      <c r="D110" s="24">
        <v>1836</v>
      </c>
      <c r="E110" s="25" t="s">
        <v>5</v>
      </c>
    </row>
    <row r="111" spans="1:5">
      <c r="A111" s="26" t="s">
        <v>2</v>
      </c>
      <c r="B111" s="25" t="s">
        <v>311</v>
      </c>
      <c r="C111" s="25"/>
      <c r="D111" s="25"/>
      <c r="E111" s="25"/>
    </row>
    <row r="112" spans="1:5">
      <c r="A112" s="26" t="s">
        <v>1</v>
      </c>
      <c r="B112" s="25" t="s">
        <v>312</v>
      </c>
      <c r="C112" s="25"/>
      <c r="D112" s="25"/>
      <c r="E112" s="25"/>
    </row>
    <row r="113" spans="1:5" ht="15" customHeight="1">
      <c r="A113" s="26" t="s">
        <v>4</v>
      </c>
      <c r="B113" s="44" t="s">
        <v>313</v>
      </c>
      <c r="C113" s="44"/>
      <c r="D113" s="44"/>
      <c r="E113" s="44"/>
    </row>
    <row r="114" spans="1:5">
      <c r="A114" s="60" t="s">
        <v>316</v>
      </c>
      <c r="B114" s="61"/>
      <c r="C114" s="62" t="s">
        <v>21</v>
      </c>
      <c r="D114" s="63"/>
      <c r="E114" s="63"/>
    </row>
    <row r="115" spans="1:5">
      <c r="A115" s="26" t="s">
        <v>3</v>
      </c>
      <c r="B115" s="22">
        <v>5</v>
      </c>
      <c r="C115" s="23" t="s">
        <v>6</v>
      </c>
      <c r="D115" s="24">
        <v>1836</v>
      </c>
      <c r="E115" s="25" t="s">
        <v>5</v>
      </c>
    </row>
    <row r="116" spans="1:5">
      <c r="A116" s="26" t="s">
        <v>2</v>
      </c>
      <c r="B116" s="25" t="s">
        <v>311</v>
      </c>
      <c r="C116" s="25"/>
      <c r="D116" s="25"/>
      <c r="E116" s="25"/>
    </row>
    <row r="117" spans="1:5">
      <c r="A117" s="26" t="s">
        <v>1</v>
      </c>
      <c r="B117" s="25" t="s">
        <v>312</v>
      </c>
      <c r="C117" s="25"/>
      <c r="D117" s="25"/>
      <c r="E117" s="25"/>
    </row>
    <row r="118" spans="1:5" ht="15" customHeight="1">
      <c r="A118" s="26" t="s">
        <v>4</v>
      </c>
      <c r="B118" s="44" t="s">
        <v>313</v>
      </c>
      <c r="C118" s="44"/>
      <c r="D118" s="44"/>
      <c r="E118" s="44"/>
    </row>
    <row r="119" spans="1:5">
      <c r="A119" s="15" t="s">
        <v>319</v>
      </c>
      <c r="B119" s="16" t="s">
        <v>223</v>
      </c>
      <c r="C119" s="17" t="s">
        <v>36</v>
      </c>
      <c r="D119" s="18" t="s">
        <v>0</v>
      </c>
      <c r="E119" s="19">
        <f>D121+D131+D126</f>
        <v>5202</v>
      </c>
    </row>
    <row r="120" spans="1:5">
      <c r="A120" s="60" t="s">
        <v>54</v>
      </c>
      <c r="B120" s="61"/>
      <c r="C120" s="62" t="s">
        <v>21</v>
      </c>
      <c r="D120" s="63"/>
      <c r="E120" s="63"/>
    </row>
    <row r="121" spans="1:5">
      <c r="A121" s="26" t="s">
        <v>3</v>
      </c>
      <c r="B121" s="22">
        <v>5</v>
      </c>
      <c r="C121" s="23" t="s">
        <v>6</v>
      </c>
      <c r="D121" s="24">
        <v>1836</v>
      </c>
      <c r="E121" s="25" t="s">
        <v>5</v>
      </c>
    </row>
    <row r="122" spans="1:5">
      <c r="A122" s="26" t="s">
        <v>2</v>
      </c>
      <c r="B122" s="25" t="s">
        <v>311</v>
      </c>
      <c r="C122" s="25"/>
      <c r="D122" s="25"/>
      <c r="E122" s="25"/>
    </row>
    <row r="123" spans="1:5">
      <c r="A123" s="26" t="s">
        <v>1</v>
      </c>
      <c r="B123" s="25" t="s">
        <v>317</v>
      </c>
      <c r="C123" s="25"/>
      <c r="D123" s="25"/>
      <c r="E123" s="25"/>
    </row>
    <row r="124" spans="1:5" ht="30.75" customHeight="1">
      <c r="A124" s="26" t="s">
        <v>4</v>
      </c>
      <c r="B124" s="44" t="s">
        <v>318</v>
      </c>
      <c r="C124" s="44"/>
      <c r="D124" s="44"/>
      <c r="E124" s="44"/>
    </row>
    <row r="125" spans="1:5">
      <c r="A125" s="60" t="s">
        <v>51</v>
      </c>
      <c r="B125" s="61"/>
      <c r="C125" s="62" t="s">
        <v>21</v>
      </c>
      <c r="D125" s="63"/>
      <c r="E125" s="63"/>
    </row>
    <row r="126" spans="1:5">
      <c r="A126" s="26" t="s">
        <v>3</v>
      </c>
      <c r="B126" s="22">
        <v>5</v>
      </c>
      <c r="C126" s="23" t="s">
        <v>6</v>
      </c>
      <c r="D126" s="24">
        <v>1836</v>
      </c>
      <c r="E126" s="25" t="s">
        <v>5</v>
      </c>
    </row>
    <row r="127" spans="1:5">
      <c r="A127" s="26" t="s">
        <v>2</v>
      </c>
      <c r="B127" s="25" t="s">
        <v>311</v>
      </c>
      <c r="C127" s="25"/>
      <c r="D127" s="25"/>
      <c r="E127" s="25"/>
    </row>
    <row r="128" spans="1:5">
      <c r="A128" s="26" t="s">
        <v>1</v>
      </c>
      <c r="B128" s="25" t="s">
        <v>317</v>
      </c>
      <c r="C128" s="25"/>
      <c r="D128" s="25"/>
      <c r="E128" s="25"/>
    </row>
    <row r="129" spans="1:5" ht="28.5" customHeight="1">
      <c r="A129" s="26" t="s">
        <v>4</v>
      </c>
      <c r="B129" s="44" t="s">
        <v>318</v>
      </c>
      <c r="C129" s="44"/>
      <c r="D129" s="44"/>
      <c r="E129" s="44"/>
    </row>
    <row r="130" spans="1:5">
      <c r="A130" s="60" t="s">
        <v>193</v>
      </c>
      <c r="B130" s="61"/>
      <c r="C130" s="62" t="s">
        <v>19</v>
      </c>
      <c r="D130" s="63"/>
      <c r="E130" s="63"/>
    </row>
    <row r="131" spans="1:5">
      <c r="A131" s="26" t="s">
        <v>3</v>
      </c>
      <c r="B131" s="22">
        <v>5</v>
      </c>
      <c r="C131" s="23" t="s">
        <v>6</v>
      </c>
      <c r="D131" s="24">
        <v>1530</v>
      </c>
      <c r="E131" s="25" t="s">
        <v>5</v>
      </c>
    </row>
    <row r="132" spans="1:5">
      <c r="A132" s="26" t="s">
        <v>2</v>
      </c>
      <c r="B132" s="25" t="s">
        <v>311</v>
      </c>
      <c r="C132" s="25"/>
      <c r="D132" s="25"/>
      <c r="E132" s="25"/>
    </row>
    <row r="133" spans="1:5">
      <c r="A133" s="26" t="s">
        <v>1</v>
      </c>
      <c r="B133" s="25" t="s">
        <v>317</v>
      </c>
      <c r="C133" s="25"/>
      <c r="D133" s="25"/>
      <c r="E133" s="25"/>
    </row>
    <row r="134" spans="1:5" ht="28.5" customHeight="1">
      <c r="A134" s="26" t="s">
        <v>4</v>
      </c>
      <c r="B134" s="44" t="s">
        <v>320</v>
      </c>
      <c r="C134" s="44"/>
      <c r="D134" s="44"/>
      <c r="E134" s="44"/>
    </row>
    <row r="135" spans="1:5">
      <c r="A135" s="15" t="s">
        <v>321</v>
      </c>
      <c r="B135" s="16" t="s">
        <v>46</v>
      </c>
      <c r="C135" s="17" t="s">
        <v>36</v>
      </c>
      <c r="D135" s="18" t="s">
        <v>0</v>
      </c>
      <c r="E135" s="19">
        <f>D147+D137+D142</f>
        <v>5202</v>
      </c>
    </row>
    <row r="136" spans="1:5">
      <c r="A136" s="60" t="s">
        <v>322</v>
      </c>
      <c r="B136" s="61"/>
      <c r="C136" s="62" t="s">
        <v>202</v>
      </c>
      <c r="D136" s="63"/>
      <c r="E136" s="63"/>
    </row>
    <row r="137" spans="1:5">
      <c r="A137" s="26" t="s">
        <v>3</v>
      </c>
      <c r="B137" s="22">
        <v>5</v>
      </c>
      <c r="C137" s="23" t="s">
        <v>6</v>
      </c>
      <c r="D137" s="24">
        <v>1836</v>
      </c>
      <c r="E137" s="25" t="s">
        <v>5</v>
      </c>
    </row>
    <row r="138" spans="1:5">
      <c r="A138" s="26" t="s">
        <v>2</v>
      </c>
      <c r="B138" s="25" t="s">
        <v>311</v>
      </c>
      <c r="C138" s="25"/>
      <c r="D138" s="25"/>
      <c r="E138" s="25"/>
    </row>
    <row r="139" spans="1:5">
      <c r="A139" s="26" t="s">
        <v>1</v>
      </c>
      <c r="B139" s="25" t="s">
        <v>323</v>
      </c>
      <c r="C139" s="25"/>
      <c r="D139" s="25"/>
      <c r="E139" s="25"/>
    </row>
    <row r="140" spans="1:5" ht="30" customHeight="1">
      <c r="A140" s="26" t="s">
        <v>4</v>
      </c>
      <c r="B140" s="44" t="s">
        <v>324</v>
      </c>
      <c r="C140" s="44"/>
      <c r="D140" s="44"/>
      <c r="E140" s="44"/>
    </row>
    <row r="141" spans="1:5">
      <c r="A141" s="60" t="s">
        <v>325</v>
      </c>
      <c r="B141" s="61"/>
      <c r="C141" s="62" t="s">
        <v>21</v>
      </c>
      <c r="D141" s="63"/>
      <c r="E141" s="63"/>
    </row>
    <row r="142" spans="1:5">
      <c r="A142" s="26" t="s">
        <v>3</v>
      </c>
      <c r="B142" s="22">
        <v>5</v>
      </c>
      <c r="C142" s="23" t="s">
        <v>6</v>
      </c>
      <c r="D142" s="24">
        <v>1836</v>
      </c>
      <c r="E142" s="25" t="s">
        <v>5</v>
      </c>
    </row>
    <row r="143" spans="1:5">
      <c r="A143" s="26" t="s">
        <v>2</v>
      </c>
      <c r="B143" s="25" t="s">
        <v>311</v>
      </c>
      <c r="C143" s="25"/>
      <c r="D143" s="25"/>
      <c r="E143" s="25"/>
    </row>
    <row r="144" spans="1:5">
      <c r="A144" s="26" t="s">
        <v>1</v>
      </c>
      <c r="B144" s="25" t="s">
        <v>323</v>
      </c>
      <c r="C144" s="25"/>
      <c r="D144" s="25"/>
      <c r="E144" s="25"/>
    </row>
    <row r="145" spans="1:5" ht="31.5" customHeight="1">
      <c r="A145" s="26" t="s">
        <v>4</v>
      </c>
      <c r="B145" s="44" t="s">
        <v>324</v>
      </c>
      <c r="C145" s="44"/>
      <c r="D145" s="44"/>
      <c r="E145" s="44"/>
    </row>
    <row r="146" spans="1:5">
      <c r="A146" s="60" t="s">
        <v>144</v>
      </c>
      <c r="B146" s="61"/>
      <c r="C146" s="62" t="s">
        <v>19</v>
      </c>
      <c r="D146" s="63"/>
      <c r="E146" s="63"/>
    </row>
    <row r="147" spans="1:5">
      <c r="A147" s="26" t="s">
        <v>3</v>
      </c>
      <c r="B147" s="22">
        <v>5</v>
      </c>
      <c r="C147" s="23" t="s">
        <v>6</v>
      </c>
      <c r="D147" s="24">
        <v>1530</v>
      </c>
      <c r="E147" s="25" t="s">
        <v>5</v>
      </c>
    </row>
    <row r="148" spans="1:5">
      <c r="A148" s="26" t="s">
        <v>2</v>
      </c>
      <c r="B148" s="25" t="s">
        <v>311</v>
      </c>
      <c r="C148" s="25"/>
      <c r="D148" s="25"/>
      <c r="E148" s="25"/>
    </row>
    <row r="149" spans="1:5">
      <c r="A149" s="26" t="s">
        <v>1</v>
      </c>
      <c r="B149" s="25" t="s">
        <v>323</v>
      </c>
      <c r="C149" s="25"/>
      <c r="D149" s="25"/>
      <c r="E149" s="25"/>
    </row>
    <row r="150" spans="1:5" ht="27" customHeight="1">
      <c r="A150" s="26" t="s">
        <v>4</v>
      </c>
      <c r="B150" s="44" t="s">
        <v>324</v>
      </c>
      <c r="C150" s="44"/>
      <c r="D150" s="44"/>
      <c r="E150" s="44"/>
    </row>
    <row r="151" spans="1:5">
      <c r="A151" s="15" t="s">
        <v>326</v>
      </c>
      <c r="B151" s="16" t="s">
        <v>119</v>
      </c>
      <c r="C151" s="17" t="s">
        <v>8</v>
      </c>
      <c r="D151" s="18" t="s">
        <v>0</v>
      </c>
      <c r="E151" s="19">
        <f>D158+D153</f>
        <v>336.6</v>
      </c>
    </row>
    <row r="152" spans="1:5">
      <c r="A152" s="60" t="s">
        <v>110</v>
      </c>
      <c r="B152" s="61"/>
      <c r="C152" s="62" t="s">
        <v>21</v>
      </c>
      <c r="D152" s="63"/>
      <c r="E152" s="63"/>
    </row>
    <row r="153" spans="1:5">
      <c r="A153" s="26" t="s">
        <v>3</v>
      </c>
      <c r="B153" s="22">
        <v>0.5</v>
      </c>
      <c r="C153" s="23" t="s">
        <v>6</v>
      </c>
      <c r="D153" s="24">
        <v>183.6</v>
      </c>
      <c r="E153" s="25" t="s">
        <v>5</v>
      </c>
    </row>
    <row r="154" spans="1:5">
      <c r="A154" s="26" t="s">
        <v>2</v>
      </c>
      <c r="B154" s="25" t="s">
        <v>327</v>
      </c>
      <c r="C154" s="25"/>
      <c r="D154" s="25"/>
      <c r="E154" s="25"/>
    </row>
    <row r="155" spans="1:5">
      <c r="A155" s="26" t="s">
        <v>1</v>
      </c>
      <c r="B155" s="25" t="s">
        <v>328</v>
      </c>
      <c r="C155" s="25"/>
      <c r="D155" s="25"/>
      <c r="E155" s="25"/>
    </row>
    <row r="156" spans="1:5" ht="27" customHeight="1">
      <c r="A156" s="26" t="s">
        <v>4</v>
      </c>
      <c r="B156" s="44" t="s">
        <v>329</v>
      </c>
      <c r="C156" s="44"/>
      <c r="D156" s="44"/>
      <c r="E156" s="44"/>
    </row>
    <row r="157" spans="1:5">
      <c r="A157" s="60" t="s">
        <v>234</v>
      </c>
      <c r="B157" s="61"/>
      <c r="C157" s="62" t="s">
        <v>153</v>
      </c>
      <c r="D157" s="63"/>
      <c r="E157" s="63"/>
    </row>
    <row r="158" spans="1:5">
      <c r="A158" s="26" t="s">
        <v>3</v>
      </c>
      <c r="B158" s="22">
        <v>0.5</v>
      </c>
      <c r="C158" s="23" t="s">
        <v>6</v>
      </c>
      <c r="D158" s="24">
        <v>153</v>
      </c>
      <c r="E158" s="25" t="s">
        <v>5</v>
      </c>
    </row>
    <row r="159" spans="1:5">
      <c r="A159" s="26" t="s">
        <v>2</v>
      </c>
      <c r="B159" s="25" t="s">
        <v>327</v>
      </c>
      <c r="C159" s="25"/>
      <c r="D159" s="25"/>
      <c r="E159" s="25"/>
    </row>
    <row r="160" spans="1:5">
      <c r="A160" s="26" t="s">
        <v>1</v>
      </c>
      <c r="B160" s="25" t="s">
        <v>328</v>
      </c>
      <c r="C160" s="25"/>
      <c r="D160" s="25"/>
      <c r="E160" s="25"/>
    </row>
    <row r="161" spans="1:5" ht="42" customHeight="1">
      <c r="A161" s="26" t="s">
        <v>4</v>
      </c>
      <c r="B161" s="44" t="s">
        <v>330</v>
      </c>
      <c r="C161" s="44"/>
      <c r="D161" s="44"/>
      <c r="E161" s="44"/>
    </row>
    <row r="162" spans="1:5">
      <c r="A162" s="15" t="s">
        <v>331</v>
      </c>
      <c r="B162" s="16" t="s">
        <v>37</v>
      </c>
      <c r="C162" s="17" t="s">
        <v>36</v>
      </c>
      <c r="D162" s="18" t="s">
        <v>0</v>
      </c>
      <c r="E162" s="19">
        <f>D164+D174+D169</f>
        <v>3121.2</v>
      </c>
    </row>
    <row r="163" spans="1:5">
      <c r="A163" s="60" t="s">
        <v>34</v>
      </c>
      <c r="B163" s="61"/>
      <c r="C163" s="62" t="s">
        <v>21</v>
      </c>
      <c r="D163" s="63"/>
      <c r="E163" s="63"/>
    </row>
    <row r="164" spans="1:5">
      <c r="A164" s="26" t="s">
        <v>3</v>
      </c>
      <c r="B164" s="22">
        <v>3</v>
      </c>
      <c r="C164" s="23" t="s">
        <v>6</v>
      </c>
      <c r="D164" s="24">
        <v>1101.5999999999999</v>
      </c>
      <c r="E164" s="25" t="s">
        <v>5</v>
      </c>
    </row>
    <row r="165" spans="1:5">
      <c r="A165" s="26" t="s">
        <v>2</v>
      </c>
      <c r="B165" s="25" t="s">
        <v>332</v>
      </c>
      <c r="C165" s="25"/>
      <c r="D165" s="25"/>
      <c r="E165" s="25"/>
    </row>
    <row r="166" spans="1:5">
      <c r="A166" s="26" t="s">
        <v>1</v>
      </c>
      <c r="B166" s="25" t="s">
        <v>333</v>
      </c>
      <c r="C166" s="25"/>
      <c r="D166" s="25"/>
      <c r="E166" s="25"/>
    </row>
    <row r="167" spans="1:5" ht="65.25" customHeight="1">
      <c r="A167" s="26" t="s">
        <v>4</v>
      </c>
      <c r="B167" s="44" t="s">
        <v>334</v>
      </c>
      <c r="C167" s="44"/>
      <c r="D167" s="44"/>
      <c r="E167" s="44"/>
    </row>
    <row r="168" spans="1:5">
      <c r="A168" s="60" t="s">
        <v>335</v>
      </c>
      <c r="B168" s="61"/>
      <c r="C168" s="62" t="s">
        <v>21</v>
      </c>
      <c r="D168" s="63"/>
      <c r="E168" s="63"/>
    </row>
    <row r="169" spans="1:5">
      <c r="A169" s="26" t="s">
        <v>3</v>
      </c>
      <c r="B169" s="22">
        <v>3</v>
      </c>
      <c r="C169" s="23" t="s">
        <v>6</v>
      </c>
      <c r="D169" s="24">
        <v>1101.5999999999999</v>
      </c>
      <c r="E169" s="25" t="s">
        <v>5</v>
      </c>
    </row>
    <row r="170" spans="1:5">
      <c r="A170" s="26" t="s">
        <v>2</v>
      </c>
      <c r="B170" s="25" t="s">
        <v>332</v>
      </c>
      <c r="C170" s="25"/>
      <c r="D170" s="25"/>
      <c r="E170" s="25"/>
    </row>
    <row r="171" spans="1:5">
      <c r="A171" s="26" t="s">
        <v>1</v>
      </c>
      <c r="B171" s="25" t="s">
        <v>333</v>
      </c>
      <c r="C171" s="25"/>
      <c r="D171" s="25"/>
      <c r="E171" s="25"/>
    </row>
    <row r="172" spans="1:5" ht="65.25" customHeight="1">
      <c r="A172" s="26" t="s">
        <v>4</v>
      </c>
      <c r="B172" s="44" t="s">
        <v>334</v>
      </c>
      <c r="C172" s="44"/>
      <c r="D172" s="44"/>
      <c r="E172" s="44"/>
    </row>
    <row r="173" spans="1:5">
      <c r="A173" s="60" t="s">
        <v>29</v>
      </c>
      <c r="B173" s="61"/>
      <c r="C173" s="62" t="s">
        <v>202</v>
      </c>
      <c r="D173" s="63"/>
      <c r="E173" s="63"/>
    </row>
    <row r="174" spans="1:5">
      <c r="A174" s="26" t="s">
        <v>3</v>
      </c>
      <c r="B174" s="22">
        <v>3</v>
      </c>
      <c r="C174" s="23" t="s">
        <v>6</v>
      </c>
      <c r="D174" s="24">
        <v>918</v>
      </c>
      <c r="E174" s="25" t="s">
        <v>5</v>
      </c>
    </row>
    <row r="175" spans="1:5">
      <c r="A175" s="26" t="s">
        <v>2</v>
      </c>
      <c r="B175" s="25" t="s">
        <v>332</v>
      </c>
      <c r="C175" s="25"/>
      <c r="D175" s="25"/>
      <c r="E175" s="25"/>
    </row>
    <row r="176" spans="1:5">
      <c r="A176" s="26" t="s">
        <v>1</v>
      </c>
      <c r="B176" s="25" t="s">
        <v>333</v>
      </c>
      <c r="C176" s="25"/>
      <c r="D176" s="25"/>
      <c r="E176" s="25"/>
    </row>
    <row r="177" spans="1:5" ht="66.75" customHeight="1">
      <c r="A177" s="26" t="s">
        <v>4</v>
      </c>
      <c r="B177" s="44" t="s">
        <v>336</v>
      </c>
      <c r="C177" s="44"/>
      <c r="D177" s="44"/>
      <c r="E177" s="44"/>
    </row>
    <row r="178" spans="1:5">
      <c r="A178" s="15" t="s">
        <v>337</v>
      </c>
      <c r="B178" s="16" t="s">
        <v>338</v>
      </c>
      <c r="C178" s="17" t="s">
        <v>8</v>
      </c>
      <c r="D178" s="18" t="s">
        <v>0</v>
      </c>
      <c r="E178" s="19">
        <f>D180+D185</f>
        <v>2937.6</v>
      </c>
    </row>
    <row r="179" spans="1:5">
      <c r="A179" s="60" t="s">
        <v>93</v>
      </c>
      <c r="B179" s="61"/>
      <c r="C179" s="62" t="s">
        <v>21</v>
      </c>
      <c r="D179" s="63"/>
      <c r="E179" s="63"/>
    </row>
    <row r="180" spans="1:5">
      <c r="A180" s="26" t="s">
        <v>3</v>
      </c>
      <c r="B180" s="22">
        <v>4</v>
      </c>
      <c r="C180" s="23" t="s">
        <v>6</v>
      </c>
      <c r="D180" s="24">
        <v>1468.8</v>
      </c>
      <c r="E180" s="25" t="s">
        <v>5</v>
      </c>
    </row>
    <row r="181" spans="1:5">
      <c r="A181" s="26" t="s">
        <v>2</v>
      </c>
      <c r="B181" s="25" t="s">
        <v>339</v>
      </c>
      <c r="C181" s="25"/>
      <c r="D181" s="25"/>
      <c r="E181" s="25"/>
    </row>
    <row r="182" spans="1:5">
      <c r="A182" s="26" t="s">
        <v>1</v>
      </c>
      <c r="B182" s="25" t="s">
        <v>340</v>
      </c>
      <c r="C182" s="25"/>
      <c r="D182" s="25"/>
      <c r="E182" s="25"/>
    </row>
    <row r="183" spans="1:5" ht="29.25" customHeight="1">
      <c r="A183" s="26" t="s">
        <v>4</v>
      </c>
      <c r="B183" s="44" t="s">
        <v>341</v>
      </c>
      <c r="C183" s="44"/>
      <c r="D183" s="44"/>
      <c r="E183" s="44"/>
    </row>
    <row r="184" spans="1:5">
      <c r="A184" s="60" t="s">
        <v>342</v>
      </c>
      <c r="B184" s="61"/>
      <c r="C184" s="62" t="s">
        <v>21</v>
      </c>
      <c r="D184" s="63"/>
      <c r="E184" s="63"/>
    </row>
    <row r="185" spans="1:5">
      <c r="A185" s="26" t="s">
        <v>3</v>
      </c>
      <c r="B185" s="22">
        <v>4</v>
      </c>
      <c r="C185" s="23" t="s">
        <v>6</v>
      </c>
      <c r="D185" s="24">
        <v>1468.8</v>
      </c>
      <c r="E185" s="25" t="s">
        <v>5</v>
      </c>
    </row>
    <row r="186" spans="1:5">
      <c r="A186" s="26" t="s">
        <v>2</v>
      </c>
      <c r="B186" s="25" t="s">
        <v>339</v>
      </c>
      <c r="C186" s="25"/>
      <c r="D186" s="25"/>
      <c r="E186" s="25"/>
    </row>
    <row r="187" spans="1:5">
      <c r="A187" s="26" t="s">
        <v>1</v>
      </c>
      <c r="B187" s="25" t="s">
        <v>340</v>
      </c>
      <c r="C187" s="25"/>
      <c r="D187" s="25"/>
      <c r="E187" s="25"/>
    </row>
    <row r="188" spans="1:5" ht="54" customHeight="1">
      <c r="A188" s="26" t="s">
        <v>4</v>
      </c>
      <c r="B188" s="44" t="s">
        <v>341</v>
      </c>
      <c r="C188" s="44"/>
      <c r="D188" s="44"/>
      <c r="E188" s="44"/>
    </row>
    <row r="189" spans="1:5">
      <c r="A189" s="15" t="s">
        <v>343</v>
      </c>
      <c r="B189" s="16" t="s">
        <v>109</v>
      </c>
      <c r="C189" s="17" t="s">
        <v>9</v>
      </c>
      <c r="D189" s="18" t="s">
        <v>0</v>
      </c>
      <c r="E189" s="19">
        <f>D191</f>
        <v>964</v>
      </c>
    </row>
    <row r="190" spans="1:5">
      <c r="A190" s="60" t="s">
        <v>344</v>
      </c>
      <c r="B190" s="61"/>
      <c r="C190" s="62" t="s">
        <v>345</v>
      </c>
      <c r="D190" s="63"/>
      <c r="E190" s="63"/>
    </row>
    <row r="191" spans="1:5">
      <c r="A191" s="26" t="s">
        <v>3</v>
      </c>
      <c r="B191" s="22">
        <v>2</v>
      </c>
      <c r="C191" s="23" t="s">
        <v>6</v>
      </c>
      <c r="D191" s="24">
        <v>964</v>
      </c>
      <c r="E191" s="25" t="s">
        <v>7</v>
      </c>
    </row>
    <row r="192" spans="1:5">
      <c r="A192" s="26" t="s">
        <v>2</v>
      </c>
      <c r="B192" s="25" t="s">
        <v>346</v>
      </c>
      <c r="C192" s="25"/>
      <c r="D192" s="25"/>
      <c r="E192" s="25"/>
    </row>
    <row r="193" spans="1:5">
      <c r="A193" s="26" t="s">
        <v>1</v>
      </c>
      <c r="B193" s="25" t="s">
        <v>166</v>
      </c>
      <c r="C193" s="25"/>
      <c r="D193" s="25"/>
      <c r="E193" s="25"/>
    </row>
    <row r="194" spans="1:5" ht="27.75" customHeight="1">
      <c r="A194" s="26" t="s">
        <v>4</v>
      </c>
      <c r="B194" s="44" t="s">
        <v>347</v>
      </c>
      <c r="C194" s="44"/>
      <c r="D194" s="44"/>
      <c r="E194" s="44"/>
    </row>
    <row r="195" spans="1:5" ht="15" customHeight="1">
      <c r="A195" s="51" t="s">
        <v>10</v>
      </c>
      <c r="B195" s="52"/>
      <c r="C195" s="46" t="s">
        <v>11</v>
      </c>
      <c r="D195" s="46"/>
      <c r="E195" s="8">
        <v>149</v>
      </c>
    </row>
    <row r="196" spans="1:5" ht="15" customHeight="1">
      <c r="A196" s="53"/>
      <c r="B196" s="54"/>
      <c r="C196" s="46" t="s">
        <v>12</v>
      </c>
      <c r="D196" s="46"/>
      <c r="E196" s="9">
        <v>32</v>
      </c>
    </row>
    <row r="197" spans="1:5" s="2" customFormat="1" ht="15" customHeight="1">
      <c r="A197" s="53"/>
      <c r="B197" s="54"/>
      <c r="C197" s="46" t="s">
        <v>13</v>
      </c>
      <c r="D197" s="46"/>
      <c r="E197" s="9">
        <v>13</v>
      </c>
    </row>
    <row r="198" spans="1:5" s="2" customFormat="1" ht="15" customHeight="1">
      <c r="A198" s="55"/>
      <c r="B198" s="56"/>
      <c r="C198" s="45" t="s">
        <v>20</v>
      </c>
      <c r="D198" s="46"/>
      <c r="E198" s="10">
        <v>56105.8</v>
      </c>
    </row>
    <row r="199" spans="1:5" s="2" customFormat="1">
      <c r="A199" s="47" t="s">
        <v>14</v>
      </c>
      <c r="B199" s="48"/>
      <c r="C199" s="30" t="s">
        <v>15</v>
      </c>
      <c r="D199" s="30" t="s">
        <v>16</v>
      </c>
      <c r="E199" s="11" t="s">
        <v>17</v>
      </c>
    </row>
    <row r="200" spans="1:5" s="2" customFormat="1">
      <c r="A200" s="49" t="s">
        <v>303</v>
      </c>
      <c r="B200" s="50"/>
      <c r="C200" s="4" t="s">
        <v>304</v>
      </c>
      <c r="D200" s="5">
        <v>9</v>
      </c>
      <c r="E200" s="12">
        <v>3304.8</v>
      </c>
    </row>
    <row r="201" spans="1:5" s="2" customFormat="1">
      <c r="A201" s="49" t="s">
        <v>292</v>
      </c>
      <c r="B201" s="50"/>
      <c r="C201" s="4" t="s">
        <v>21</v>
      </c>
      <c r="D201" s="5">
        <v>2.5</v>
      </c>
      <c r="E201" s="12">
        <v>1460</v>
      </c>
    </row>
    <row r="202" spans="1:5" s="2" customFormat="1">
      <c r="A202" s="49" t="s">
        <v>151</v>
      </c>
      <c r="B202" s="50"/>
      <c r="C202" s="7" t="s">
        <v>21</v>
      </c>
      <c r="D202" s="5">
        <v>5</v>
      </c>
      <c r="E202" s="12">
        <v>1836</v>
      </c>
    </row>
    <row r="203" spans="1:5" s="2" customFormat="1">
      <c r="A203" s="49" t="s">
        <v>105</v>
      </c>
      <c r="B203" s="50"/>
      <c r="C203" s="4" t="s">
        <v>153</v>
      </c>
      <c r="D203" s="5">
        <v>5</v>
      </c>
      <c r="E203" s="12">
        <v>1836</v>
      </c>
    </row>
    <row r="204" spans="1:5" s="2" customFormat="1">
      <c r="A204" s="49" t="s">
        <v>34</v>
      </c>
      <c r="B204" s="50"/>
      <c r="C204" s="4" t="s">
        <v>21</v>
      </c>
      <c r="D204" s="5">
        <v>3</v>
      </c>
      <c r="E204" s="12">
        <v>1101.5999999999999</v>
      </c>
    </row>
    <row r="205" spans="1:5" s="2" customFormat="1">
      <c r="A205" s="49" t="s">
        <v>316</v>
      </c>
      <c r="B205" s="50"/>
      <c r="C205" s="4" t="s">
        <v>21</v>
      </c>
      <c r="D205" s="5">
        <v>5</v>
      </c>
      <c r="E205" s="12">
        <v>1836</v>
      </c>
    </row>
    <row r="206" spans="1:5" s="2" customFormat="1">
      <c r="A206" s="49" t="s">
        <v>348</v>
      </c>
      <c r="B206" s="50"/>
      <c r="C206" s="4" t="s">
        <v>21</v>
      </c>
      <c r="D206" s="5">
        <v>4</v>
      </c>
      <c r="E206" s="12">
        <v>1468.8</v>
      </c>
    </row>
    <row r="207" spans="1:5" s="2" customFormat="1">
      <c r="A207" s="49" t="s">
        <v>314</v>
      </c>
      <c r="B207" s="50"/>
      <c r="C207" s="4" t="s">
        <v>21</v>
      </c>
      <c r="D207" s="5">
        <v>5</v>
      </c>
      <c r="E207" s="12">
        <v>1836</v>
      </c>
    </row>
    <row r="208" spans="1:5" s="2" customFormat="1">
      <c r="A208" s="49" t="s">
        <v>110</v>
      </c>
      <c r="B208" s="50"/>
      <c r="C208" s="4" t="s">
        <v>21</v>
      </c>
      <c r="D208" s="5">
        <v>0.5</v>
      </c>
      <c r="E208" s="12">
        <v>183.6</v>
      </c>
    </row>
    <row r="209" spans="1:5" s="2" customFormat="1">
      <c r="A209" s="49" t="s">
        <v>325</v>
      </c>
      <c r="B209" s="50"/>
      <c r="C209" s="4" t="s">
        <v>21</v>
      </c>
      <c r="D209" s="5">
        <v>5</v>
      </c>
      <c r="E209" s="12">
        <v>1836</v>
      </c>
    </row>
    <row r="210" spans="1:5" s="2" customFormat="1">
      <c r="A210" s="49" t="s">
        <v>281</v>
      </c>
      <c r="B210" s="50"/>
      <c r="C210" s="4" t="s">
        <v>21</v>
      </c>
      <c r="D210" s="5">
        <v>5</v>
      </c>
      <c r="E210" s="12">
        <v>1836</v>
      </c>
    </row>
    <row r="211" spans="1:5" s="2" customFormat="1">
      <c r="A211" s="49" t="s">
        <v>144</v>
      </c>
      <c r="B211" s="50"/>
      <c r="C211" s="4" t="s">
        <v>19</v>
      </c>
      <c r="D211" s="5">
        <v>5</v>
      </c>
      <c r="E211" s="12">
        <v>1530</v>
      </c>
    </row>
    <row r="212" spans="1:5" s="2" customFormat="1">
      <c r="A212" s="49" t="s">
        <v>284</v>
      </c>
      <c r="B212" s="50"/>
      <c r="C212" s="4" t="s">
        <v>21</v>
      </c>
      <c r="D212" s="5">
        <v>5</v>
      </c>
      <c r="E212" s="12">
        <v>1836</v>
      </c>
    </row>
    <row r="213" spans="1:5" s="2" customFormat="1">
      <c r="A213" s="49" t="s">
        <v>147</v>
      </c>
      <c r="B213" s="50"/>
      <c r="C213" s="4" t="s">
        <v>21</v>
      </c>
      <c r="D213" s="5">
        <v>5</v>
      </c>
      <c r="E213" s="12">
        <v>1836</v>
      </c>
    </row>
    <row r="214" spans="1:5" s="2" customFormat="1">
      <c r="A214" s="49" t="s">
        <v>296</v>
      </c>
      <c r="B214" s="50"/>
      <c r="C214" s="4" t="s">
        <v>21</v>
      </c>
      <c r="D214" s="5">
        <v>2.5</v>
      </c>
      <c r="E214" s="12">
        <v>1460</v>
      </c>
    </row>
    <row r="215" spans="1:5" s="2" customFormat="1">
      <c r="A215" s="49" t="s">
        <v>142</v>
      </c>
      <c r="B215" s="50"/>
      <c r="C215" s="4" t="s">
        <v>21</v>
      </c>
      <c r="D215" s="5">
        <v>5</v>
      </c>
      <c r="E215" s="12">
        <v>1836</v>
      </c>
    </row>
    <row r="216" spans="1:5" s="2" customFormat="1">
      <c r="A216" s="49" t="s">
        <v>344</v>
      </c>
      <c r="B216" s="50"/>
      <c r="C216" s="4" t="s">
        <v>345</v>
      </c>
      <c r="D216" s="5">
        <v>2</v>
      </c>
      <c r="E216" s="12">
        <v>964</v>
      </c>
    </row>
    <row r="217" spans="1:5" s="2" customFormat="1">
      <c r="A217" s="49" t="s">
        <v>193</v>
      </c>
      <c r="B217" s="50"/>
      <c r="C217" s="4" t="s">
        <v>19</v>
      </c>
      <c r="D217" s="5">
        <v>5</v>
      </c>
      <c r="E217" s="12">
        <v>1530</v>
      </c>
    </row>
    <row r="218" spans="1:5" s="2" customFormat="1">
      <c r="A218" s="49" t="s">
        <v>42</v>
      </c>
      <c r="B218" s="50"/>
      <c r="C218" s="4" t="s">
        <v>19</v>
      </c>
      <c r="D218" s="5">
        <v>5</v>
      </c>
      <c r="E218" s="12">
        <v>1530</v>
      </c>
    </row>
    <row r="219" spans="1:5" s="2" customFormat="1">
      <c r="A219" s="49" t="s">
        <v>54</v>
      </c>
      <c r="B219" s="50"/>
      <c r="C219" s="4" t="s">
        <v>21</v>
      </c>
      <c r="D219" s="5">
        <v>5</v>
      </c>
      <c r="E219" s="12">
        <v>1836</v>
      </c>
    </row>
    <row r="220" spans="1:5" s="2" customFormat="1">
      <c r="A220" s="49" t="s">
        <v>342</v>
      </c>
      <c r="B220" s="50"/>
      <c r="C220" s="4" t="s">
        <v>21</v>
      </c>
      <c r="D220" s="5">
        <v>4</v>
      </c>
      <c r="E220" s="12">
        <v>1468.8</v>
      </c>
    </row>
    <row r="221" spans="1:5" s="2" customFormat="1">
      <c r="A221" s="49" t="s">
        <v>164</v>
      </c>
      <c r="B221" s="50"/>
      <c r="C221" s="4" t="s">
        <v>21</v>
      </c>
      <c r="D221" s="5">
        <v>3.5</v>
      </c>
      <c r="E221" s="12">
        <v>2044</v>
      </c>
    </row>
    <row r="222" spans="1:5" s="2" customFormat="1">
      <c r="A222" s="49" t="s">
        <v>300</v>
      </c>
      <c r="B222" s="50"/>
      <c r="C222" s="4" t="s">
        <v>21</v>
      </c>
      <c r="D222" s="5">
        <v>9</v>
      </c>
      <c r="E222" s="12">
        <v>3304.8</v>
      </c>
    </row>
    <row r="223" spans="1:5" s="2" customFormat="1">
      <c r="A223" s="49" t="s">
        <v>51</v>
      </c>
      <c r="B223" s="50"/>
      <c r="C223" s="4" t="s">
        <v>21</v>
      </c>
      <c r="D223" s="5">
        <v>5</v>
      </c>
      <c r="E223" s="12">
        <v>1836</v>
      </c>
    </row>
    <row r="224" spans="1:5" s="2" customFormat="1">
      <c r="A224" s="49" t="s">
        <v>322</v>
      </c>
      <c r="B224" s="50"/>
      <c r="C224" s="4" t="s">
        <v>202</v>
      </c>
      <c r="D224" s="5">
        <v>5</v>
      </c>
      <c r="E224" s="12">
        <v>1836</v>
      </c>
    </row>
    <row r="225" spans="1:5" s="2" customFormat="1">
      <c r="A225" s="49" t="s">
        <v>234</v>
      </c>
      <c r="B225" s="50"/>
      <c r="C225" s="4" t="s">
        <v>153</v>
      </c>
      <c r="D225" s="5">
        <v>5.5</v>
      </c>
      <c r="E225" s="12">
        <v>1683</v>
      </c>
    </row>
    <row r="226" spans="1:5" s="2" customFormat="1">
      <c r="A226" s="49" t="s">
        <v>315</v>
      </c>
      <c r="B226" s="50"/>
      <c r="C226" s="4" t="s">
        <v>21</v>
      </c>
      <c r="D226" s="5">
        <v>5</v>
      </c>
      <c r="E226" s="12">
        <v>1836</v>
      </c>
    </row>
    <row r="227" spans="1:5" s="2" customFormat="1">
      <c r="A227" s="49" t="s">
        <v>29</v>
      </c>
      <c r="B227" s="50"/>
      <c r="C227" s="4" t="s">
        <v>202</v>
      </c>
      <c r="D227" s="5">
        <v>3</v>
      </c>
      <c r="E227" s="12">
        <v>918</v>
      </c>
    </row>
    <row r="228" spans="1:5" s="2" customFormat="1">
      <c r="A228" s="49" t="s">
        <v>290</v>
      </c>
      <c r="B228" s="50"/>
      <c r="C228" s="4" t="s">
        <v>21</v>
      </c>
      <c r="D228" s="5">
        <v>3.5</v>
      </c>
      <c r="E228" s="12">
        <v>2044</v>
      </c>
    </row>
    <row r="229" spans="1:5" s="2" customFormat="1">
      <c r="A229" s="49" t="s">
        <v>335</v>
      </c>
      <c r="B229" s="50"/>
      <c r="C229" s="4" t="s">
        <v>21</v>
      </c>
      <c r="D229" s="5">
        <v>3</v>
      </c>
      <c r="E229" s="12">
        <v>1101.5999999999999</v>
      </c>
    </row>
    <row r="230" spans="1:5" s="2" customFormat="1">
      <c r="A230" s="49" t="s">
        <v>305</v>
      </c>
      <c r="B230" s="50"/>
      <c r="C230" s="4" t="s">
        <v>21</v>
      </c>
      <c r="D230" s="5">
        <v>9</v>
      </c>
      <c r="E230" s="12">
        <v>3304.8</v>
      </c>
    </row>
    <row r="231" spans="1:5" s="2" customFormat="1">
      <c r="A231" s="49" t="s">
        <v>44</v>
      </c>
      <c r="B231" s="50"/>
      <c r="C231" s="4" t="s">
        <v>21</v>
      </c>
      <c r="D231" s="5">
        <v>5</v>
      </c>
      <c r="E231" s="12">
        <v>1836</v>
      </c>
    </row>
    <row r="232" spans="1:5" s="2" customFormat="1">
      <c r="A232" s="38" t="s">
        <v>89</v>
      </c>
      <c r="B232" s="39"/>
      <c r="C232" s="39"/>
      <c r="D232" s="3">
        <f>SUM(D200:D231)</f>
        <v>149</v>
      </c>
      <c r="E232" s="13">
        <f>SUM(E200:E231)</f>
        <v>56105.80000000001</v>
      </c>
    </row>
    <row r="233" spans="1:5" s="2" customFormat="1">
      <c r="A233" s="37" t="s">
        <v>279</v>
      </c>
      <c r="B233" s="37"/>
      <c r="C233" s="37"/>
      <c r="D233" s="37"/>
      <c r="E233" s="37"/>
    </row>
    <row r="234" spans="1:5">
      <c r="E234" s="6">
        <f>E232-E198</f>
        <v>0</v>
      </c>
    </row>
  </sheetData>
  <mergeCells count="149">
    <mergeCell ref="A199:B199"/>
    <mergeCell ref="A200:B200"/>
    <mergeCell ref="A201:B201"/>
    <mergeCell ref="A229:B229"/>
    <mergeCell ref="A230:B230"/>
    <mergeCell ref="A141:B141"/>
    <mergeCell ref="C141:E141"/>
    <mergeCell ref="B145:E145"/>
    <mergeCell ref="A152:B152"/>
    <mergeCell ref="C152:E152"/>
    <mergeCell ref="B156:E156"/>
    <mergeCell ref="A202:B202"/>
    <mergeCell ref="A203:B203"/>
    <mergeCell ref="A204:B204"/>
    <mergeCell ref="A195:B198"/>
    <mergeCell ref="C195:D195"/>
    <mergeCell ref="C196:D196"/>
    <mergeCell ref="C197:D197"/>
    <mergeCell ref="C198:D198"/>
    <mergeCell ref="B194:E194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231:B231"/>
    <mergeCell ref="A232:C232"/>
    <mergeCell ref="A233:E233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B188:E188"/>
    <mergeCell ref="A190:B190"/>
    <mergeCell ref="C190:E190"/>
    <mergeCell ref="A179:B179"/>
    <mergeCell ref="C179:E179"/>
    <mergeCell ref="B183:E183"/>
    <mergeCell ref="A184:B184"/>
    <mergeCell ref="C184:E184"/>
    <mergeCell ref="B167:E167"/>
    <mergeCell ref="A173:B173"/>
    <mergeCell ref="C173:E173"/>
    <mergeCell ref="B177:E177"/>
    <mergeCell ref="A168:B168"/>
    <mergeCell ref="C168:E168"/>
    <mergeCell ref="B172:E172"/>
    <mergeCell ref="B150:E150"/>
    <mergeCell ref="A157:B157"/>
    <mergeCell ref="C157:E157"/>
    <mergeCell ref="B161:E161"/>
    <mergeCell ref="A163:B163"/>
    <mergeCell ref="C163:E163"/>
    <mergeCell ref="B124:E124"/>
    <mergeCell ref="A130:B130"/>
    <mergeCell ref="C130:E130"/>
    <mergeCell ref="B134:E134"/>
    <mergeCell ref="A146:B146"/>
    <mergeCell ref="C146:E146"/>
    <mergeCell ref="B129:E129"/>
    <mergeCell ref="A136:B136"/>
    <mergeCell ref="C136:E136"/>
    <mergeCell ref="B140:E140"/>
    <mergeCell ref="A125:B125"/>
    <mergeCell ref="C125:E125"/>
    <mergeCell ref="B113:E113"/>
    <mergeCell ref="A114:B114"/>
    <mergeCell ref="C114:E114"/>
    <mergeCell ref="B118:E118"/>
    <mergeCell ref="A120:B120"/>
    <mergeCell ref="C120:E120"/>
    <mergeCell ref="B88:E88"/>
    <mergeCell ref="A104:B104"/>
    <mergeCell ref="C104:E104"/>
    <mergeCell ref="B108:E108"/>
    <mergeCell ref="A109:B109"/>
    <mergeCell ref="C109:E109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B72:E72"/>
    <mergeCell ref="A78:B78"/>
    <mergeCell ref="C78:E78"/>
    <mergeCell ref="B82:E82"/>
    <mergeCell ref="A84:B84"/>
    <mergeCell ref="C84:E84"/>
    <mergeCell ref="B77:E77"/>
    <mergeCell ref="B61:E61"/>
    <mergeCell ref="A63:B63"/>
    <mergeCell ref="C63:E63"/>
    <mergeCell ref="B67:E67"/>
    <mergeCell ref="A68:B68"/>
    <mergeCell ref="C68:E68"/>
    <mergeCell ref="A73:B73"/>
    <mergeCell ref="C73:E73"/>
    <mergeCell ref="B45:E45"/>
    <mergeCell ref="A47:B47"/>
    <mergeCell ref="C47:E47"/>
    <mergeCell ref="B51:E51"/>
    <mergeCell ref="A57:B57"/>
    <mergeCell ref="C57:E57"/>
    <mergeCell ref="B39:E39"/>
    <mergeCell ref="A41:B41"/>
    <mergeCell ref="C41:E41"/>
    <mergeCell ref="A52:B52"/>
    <mergeCell ref="C52:E52"/>
    <mergeCell ref="B56:E56"/>
    <mergeCell ref="B33:E33"/>
    <mergeCell ref="A35:B35"/>
    <mergeCell ref="C35:E35"/>
    <mergeCell ref="B22:E22"/>
    <mergeCell ref="A24:B24"/>
    <mergeCell ref="C24:E24"/>
    <mergeCell ref="B28:E28"/>
    <mergeCell ref="A29:B29"/>
    <mergeCell ref="C29:E29"/>
    <mergeCell ref="A1:E1"/>
    <mergeCell ref="A3:B3"/>
    <mergeCell ref="C3:E3"/>
    <mergeCell ref="B7:E7"/>
    <mergeCell ref="A18:B18"/>
    <mergeCell ref="C18:E18"/>
    <mergeCell ref="A8:B8"/>
    <mergeCell ref="C8:E8"/>
    <mergeCell ref="B12:E12"/>
    <mergeCell ref="A13:B13"/>
    <mergeCell ref="C13:E13"/>
    <mergeCell ref="B17:E17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2"/>
  <sheetViews>
    <sheetView zoomScaleNormal="100" workbookViewId="0">
      <selection activeCell="A192" sqref="A192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349</v>
      </c>
      <c r="B2" s="16" t="s">
        <v>180</v>
      </c>
      <c r="C2" s="17" t="s">
        <v>9</v>
      </c>
      <c r="D2" s="18" t="s">
        <v>0</v>
      </c>
      <c r="E2" s="19">
        <f>D4</f>
        <v>2628</v>
      </c>
    </row>
    <row r="3" spans="1:5">
      <c r="A3" s="40" t="s">
        <v>34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4.5</v>
      </c>
      <c r="C4" s="23" t="s">
        <v>6</v>
      </c>
      <c r="D4" s="24">
        <v>2628</v>
      </c>
      <c r="E4" s="25" t="s">
        <v>7</v>
      </c>
    </row>
    <row r="5" spans="1:5">
      <c r="A5" s="26" t="s">
        <v>2</v>
      </c>
      <c r="B5" s="25" t="s">
        <v>350</v>
      </c>
      <c r="C5" s="25"/>
      <c r="D5" s="25"/>
      <c r="E5" s="25"/>
    </row>
    <row r="6" spans="1:5">
      <c r="A6" s="26" t="s">
        <v>1</v>
      </c>
      <c r="B6" s="25" t="s">
        <v>351</v>
      </c>
      <c r="C6" s="25"/>
      <c r="D6" s="25"/>
      <c r="E6" s="25"/>
    </row>
    <row r="7" spans="1:5" ht="57" customHeight="1">
      <c r="A7" s="26" t="s">
        <v>4</v>
      </c>
      <c r="B7" s="44" t="s">
        <v>352</v>
      </c>
      <c r="C7" s="44"/>
      <c r="D7" s="44"/>
      <c r="E7" s="44"/>
    </row>
    <row r="8" spans="1:5">
      <c r="A8" s="15" t="s">
        <v>353</v>
      </c>
      <c r="B8" s="16" t="s">
        <v>37</v>
      </c>
      <c r="C8" s="17" t="s">
        <v>36</v>
      </c>
      <c r="D8" s="18" t="s">
        <v>0</v>
      </c>
      <c r="E8" s="19">
        <f>D10+D15+D20</f>
        <v>3121.2</v>
      </c>
    </row>
    <row r="9" spans="1:5">
      <c r="A9" s="40" t="s">
        <v>354</v>
      </c>
      <c r="B9" s="41"/>
      <c r="C9" s="42" t="s">
        <v>202</v>
      </c>
      <c r="D9" s="43"/>
      <c r="E9" s="43"/>
    </row>
    <row r="10" spans="1:5">
      <c r="A10" s="26" t="s">
        <v>3</v>
      </c>
      <c r="B10" s="22">
        <v>3</v>
      </c>
      <c r="C10" s="23" t="s">
        <v>6</v>
      </c>
      <c r="D10" s="24">
        <v>1101.5999999999999</v>
      </c>
      <c r="E10" s="25" t="s">
        <v>5</v>
      </c>
    </row>
    <row r="11" spans="1:5">
      <c r="A11" s="26" t="s">
        <v>2</v>
      </c>
      <c r="B11" s="25" t="s">
        <v>355</v>
      </c>
      <c r="C11" s="25"/>
      <c r="D11" s="25"/>
      <c r="E11" s="25"/>
    </row>
    <row r="12" spans="1:5">
      <c r="A12" s="26" t="s">
        <v>1</v>
      </c>
      <c r="B12" s="25" t="s">
        <v>363</v>
      </c>
      <c r="C12" s="25"/>
      <c r="D12" s="25"/>
      <c r="E12" s="25"/>
    </row>
    <row r="13" spans="1:5" ht="31.5" customHeight="1">
      <c r="A13" s="26" t="s">
        <v>4</v>
      </c>
      <c r="B13" s="44" t="s">
        <v>356</v>
      </c>
      <c r="C13" s="44"/>
      <c r="D13" s="44"/>
      <c r="E13" s="44"/>
    </row>
    <row r="14" spans="1:5">
      <c r="A14" s="40" t="s">
        <v>357</v>
      </c>
      <c r="B14" s="41"/>
      <c r="C14" s="42" t="s">
        <v>21</v>
      </c>
      <c r="D14" s="43"/>
      <c r="E14" s="43"/>
    </row>
    <row r="15" spans="1:5">
      <c r="A15" s="26" t="s">
        <v>3</v>
      </c>
      <c r="B15" s="22">
        <v>3</v>
      </c>
      <c r="C15" s="23" t="s">
        <v>6</v>
      </c>
      <c r="D15" s="24">
        <v>1101.5999999999999</v>
      </c>
      <c r="E15" s="25" t="s">
        <v>5</v>
      </c>
    </row>
    <row r="16" spans="1:5">
      <c r="A16" s="26" t="s">
        <v>2</v>
      </c>
      <c r="B16" s="25" t="s">
        <v>355</v>
      </c>
      <c r="C16" s="25"/>
      <c r="D16" s="25"/>
      <c r="E16" s="25"/>
    </row>
    <row r="17" spans="1:5">
      <c r="A17" s="26" t="s">
        <v>1</v>
      </c>
      <c r="B17" s="25" t="s">
        <v>363</v>
      </c>
      <c r="C17" s="25"/>
      <c r="D17" s="25"/>
      <c r="E17" s="25"/>
    </row>
    <row r="18" spans="1:5" ht="33" customHeight="1">
      <c r="A18" s="26" t="s">
        <v>4</v>
      </c>
      <c r="B18" s="44" t="s">
        <v>356</v>
      </c>
      <c r="C18" s="44"/>
      <c r="D18" s="44"/>
      <c r="E18" s="44"/>
    </row>
    <row r="19" spans="1:5">
      <c r="A19" s="40" t="s">
        <v>234</v>
      </c>
      <c r="B19" s="41"/>
      <c r="C19" s="42" t="s">
        <v>153</v>
      </c>
      <c r="D19" s="43"/>
      <c r="E19" s="43"/>
    </row>
    <row r="20" spans="1:5">
      <c r="A20" s="26" t="s">
        <v>3</v>
      </c>
      <c r="B20" s="22">
        <v>3</v>
      </c>
      <c r="C20" s="23" t="s">
        <v>6</v>
      </c>
      <c r="D20" s="24">
        <v>918</v>
      </c>
      <c r="E20" s="25" t="s">
        <v>5</v>
      </c>
    </row>
    <row r="21" spans="1:5">
      <c r="A21" s="26" t="s">
        <v>2</v>
      </c>
      <c r="B21" s="25" t="s">
        <v>355</v>
      </c>
      <c r="C21" s="25"/>
      <c r="D21" s="25"/>
      <c r="E21" s="25"/>
    </row>
    <row r="22" spans="1:5">
      <c r="A22" s="26" t="s">
        <v>1</v>
      </c>
      <c r="B22" s="25" t="s">
        <v>363</v>
      </c>
      <c r="C22" s="25"/>
      <c r="D22" s="25"/>
      <c r="E22" s="25"/>
    </row>
    <row r="23" spans="1:5" ht="40.5" customHeight="1">
      <c r="A23" s="26" t="s">
        <v>4</v>
      </c>
      <c r="B23" s="44" t="s">
        <v>358</v>
      </c>
      <c r="C23" s="44"/>
      <c r="D23" s="44"/>
      <c r="E23" s="44"/>
    </row>
    <row r="24" spans="1:5" ht="15" customHeight="1">
      <c r="A24" s="15" t="s">
        <v>359</v>
      </c>
      <c r="B24" s="16" t="s">
        <v>99</v>
      </c>
      <c r="C24" s="17" t="s">
        <v>98</v>
      </c>
      <c r="D24" s="18" t="s">
        <v>0</v>
      </c>
      <c r="E24" s="19">
        <f>SUM(D26,D31,D36,D41)</f>
        <v>7038</v>
      </c>
    </row>
    <row r="25" spans="1:5" ht="15" customHeight="1">
      <c r="A25" s="49" t="s">
        <v>360</v>
      </c>
      <c r="B25" s="50"/>
      <c r="C25" s="64" t="s">
        <v>21</v>
      </c>
      <c r="D25" s="65"/>
      <c r="E25" s="65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361</v>
      </c>
      <c r="C27" s="25"/>
      <c r="D27" s="25"/>
      <c r="E27" s="25"/>
    </row>
    <row r="28" spans="1:5" ht="15" customHeight="1">
      <c r="A28" s="26" t="s">
        <v>1</v>
      </c>
      <c r="B28" s="25" t="s">
        <v>362</v>
      </c>
      <c r="C28" s="25"/>
      <c r="D28" s="25"/>
      <c r="E28" s="25"/>
    </row>
    <row r="29" spans="1:5" ht="28.5" customHeight="1">
      <c r="A29" s="26" t="s">
        <v>4</v>
      </c>
      <c r="B29" s="44" t="s">
        <v>364</v>
      </c>
      <c r="C29" s="44"/>
      <c r="D29" s="44"/>
      <c r="E29" s="44"/>
    </row>
    <row r="30" spans="1:5">
      <c r="A30" s="49" t="s">
        <v>365</v>
      </c>
      <c r="B30" s="50"/>
      <c r="C30" s="64" t="s">
        <v>21</v>
      </c>
      <c r="D30" s="65"/>
      <c r="E30" s="65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361</v>
      </c>
      <c r="C32" s="25"/>
      <c r="D32" s="25"/>
      <c r="E32" s="25"/>
    </row>
    <row r="33" spans="1:5">
      <c r="A33" s="26" t="s">
        <v>1</v>
      </c>
      <c r="B33" s="25" t="s">
        <v>362</v>
      </c>
      <c r="C33" s="25"/>
      <c r="D33" s="25"/>
      <c r="E33" s="25"/>
    </row>
    <row r="34" spans="1:5" ht="28.5" customHeight="1">
      <c r="A34" s="26" t="s">
        <v>4</v>
      </c>
      <c r="B34" s="44" t="s">
        <v>364</v>
      </c>
      <c r="C34" s="44"/>
      <c r="D34" s="44"/>
      <c r="E34" s="44"/>
    </row>
    <row r="35" spans="1:5">
      <c r="A35" s="49" t="s">
        <v>366</v>
      </c>
      <c r="B35" s="50"/>
      <c r="C35" s="64" t="s">
        <v>21</v>
      </c>
      <c r="D35" s="65"/>
      <c r="E35" s="65"/>
    </row>
    <row r="36" spans="1:5">
      <c r="A36" s="26" t="s">
        <v>3</v>
      </c>
      <c r="B36" s="22">
        <v>5</v>
      </c>
      <c r="C36" s="23" t="s">
        <v>6</v>
      </c>
      <c r="D36" s="24">
        <v>1836</v>
      </c>
      <c r="E36" s="25" t="s">
        <v>5</v>
      </c>
    </row>
    <row r="37" spans="1:5">
      <c r="A37" s="26" t="s">
        <v>2</v>
      </c>
      <c r="B37" s="25" t="s">
        <v>361</v>
      </c>
      <c r="C37" s="25"/>
      <c r="D37" s="25"/>
      <c r="E37" s="25"/>
    </row>
    <row r="38" spans="1:5">
      <c r="A38" s="26" t="s">
        <v>1</v>
      </c>
      <c r="B38" s="25" t="s">
        <v>362</v>
      </c>
      <c r="C38" s="25"/>
      <c r="D38" s="25"/>
      <c r="E38" s="25"/>
    </row>
    <row r="39" spans="1:5" ht="28.5" customHeight="1">
      <c r="A39" s="26" t="s">
        <v>4</v>
      </c>
      <c r="B39" s="44" t="s">
        <v>364</v>
      </c>
      <c r="C39" s="44"/>
      <c r="D39" s="44"/>
      <c r="E39" s="44"/>
    </row>
    <row r="40" spans="1:5" ht="15" customHeight="1">
      <c r="A40" s="49" t="s">
        <v>152</v>
      </c>
      <c r="B40" s="50"/>
      <c r="C40" s="64" t="s">
        <v>153</v>
      </c>
      <c r="D40" s="65"/>
      <c r="E40" s="65"/>
    </row>
    <row r="41" spans="1:5">
      <c r="A41" s="26" t="s">
        <v>3</v>
      </c>
      <c r="B41" s="22">
        <v>5</v>
      </c>
      <c r="C41" s="23" t="s">
        <v>6</v>
      </c>
      <c r="D41" s="24">
        <v>1530</v>
      </c>
      <c r="E41" s="25" t="s">
        <v>5</v>
      </c>
    </row>
    <row r="42" spans="1:5">
      <c r="A42" s="26" t="s">
        <v>2</v>
      </c>
      <c r="B42" s="25" t="s">
        <v>361</v>
      </c>
      <c r="C42" s="25"/>
      <c r="D42" s="25"/>
      <c r="E42" s="25"/>
    </row>
    <row r="43" spans="1:5">
      <c r="A43" s="26" t="s">
        <v>1</v>
      </c>
      <c r="B43" s="25" t="s">
        <v>362</v>
      </c>
      <c r="C43" s="25"/>
      <c r="D43" s="25"/>
      <c r="E43" s="25"/>
    </row>
    <row r="44" spans="1:5" ht="28.5" customHeight="1">
      <c r="A44" s="26" t="s">
        <v>4</v>
      </c>
      <c r="B44" s="44" t="s">
        <v>367</v>
      </c>
      <c r="C44" s="44"/>
      <c r="D44" s="44"/>
      <c r="E44" s="44"/>
    </row>
    <row r="45" spans="1:5" ht="15" customHeight="1">
      <c r="A45" s="15" t="s">
        <v>368</v>
      </c>
      <c r="B45" s="16" t="s">
        <v>32</v>
      </c>
      <c r="C45" s="17" t="s">
        <v>8</v>
      </c>
      <c r="D45" s="18" t="s">
        <v>0</v>
      </c>
      <c r="E45" s="19">
        <f>D52+D47</f>
        <v>3504</v>
      </c>
    </row>
    <row r="46" spans="1:5" ht="15" customHeight="1">
      <c r="A46" s="60" t="s">
        <v>51</v>
      </c>
      <c r="B46" s="61"/>
      <c r="C46" s="62" t="s">
        <v>21</v>
      </c>
      <c r="D46" s="63"/>
      <c r="E46" s="63"/>
    </row>
    <row r="47" spans="1:5" ht="15" customHeight="1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 ht="15" customHeight="1">
      <c r="A48" s="26" t="s">
        <v>2</v>
      </c>
      <c r="B48" s="25" t="s">
        <v>369</v>
      </c>
      <c r="C48" s="25"/>
      <c r="D48" s="25"/>
      <c r="E48" s="25"/>
    </row>
    <row r="49" spans="1:5" ht="15" customHeight="1">
      <c r="A49" s="26" t="s">
        <v>1</v>
      </c>
      <c r="B49" s="25" t="s">
        <v>370</v>
      </c>
      <c r="C49" s="25"/>
      <c r="D49" s="25"/>
      <c r="E49" s="25"/>
    </row>
    <row r="50" spans="1:5" ht="81.75" customHeight="1">
      <c r="A50" s="26" t="s">
        <v>4</v>
      </c>
      <c r="B50" s="44" t="s">
        <v>371</v>
      </c>
      <c r="C50" s="44"/>
      <c r="D50" s="44"/>
      <c r="E50" s="44"/>
    </row>
    <row r="51" spans="1:5">
      <c r="A51" s="60" t="s">
        <v>372</v>
      </c>
      <c r="B51" s="61"/>
      <c r="C51" s="62" t="s">
        <v>21</v>
      </c>
      <c r="D51" s="63"/>
      <c r="E51" s="63"/>
    </row>
    <row r="52" spans="1:5">
      <c r="A52" s="26" t="s">
        <v>3</v>
      </c>
      <c r="B52" s="22">
        <v>3</v>
      </c>
      <c r="C52" s="23" t="s">
        <v>6</v>
      </c>
      <c r="D52" s="24">
        <v>1752</v>
      </c>
      <c r="E52" s="25" t="s">
        <v>7</v>
      </c>
    </row>
    <row r="53" spans="1:5">
      <c r="A53" s="26" t="s">
        <v>2</v>
      </c>
      <c r="B53" s="25" t="s">
        <v>369</v>
      </c>
      <c r="C53" s="25"/>
      <c r="D53" s="25"/>
      <c r="E53" s="25"/>
    </row>
    <row r="54" spans="1:5">
      <c r="A54" s="26" t="s">
        <v>1</v>
      </c>
      <c r="B54" s="25" t="s">
        <v>370</v>
      </c>
      <c r="C54" s="25"/>
      <c r="D54" s="25"/>
      <c r="E54" s="25"/>
    </row>
    <row r="55" spans="1:5" ht="79.5" customHeight="1">
      <c r="A55" s="26" t="s">
        <v>4</v>
      </c>
      <c r="B55" s="44" t="s">
        <v>371</v>
      </c>
      <c r="C55" s="44"/>
      <c r="D55" s="44"/>
      <c r="E55" s="44"/>
    </row>
    <row r="56" spans="1:5" ht="15" customHeight="1">
      <c r="A56" s="15" t="s">
        <v>373</v>
      </c>
      <c r="B56" s="16" t="s">
        <v>374</v>
      </c>
      <c r="C56" s="17" t="s">
        <v>8</v>
      </c>
      <c r="D56" s="18" t="s">
        <v>0</v>
      </c>
      <c r="E56" s="19">
        <f>D63+D58</f>
        <v>3672</v>
      </c>
    </row>
    <row r="57" spans="1:5" ht="15" customHeight="1">
      <c r="A57" s="60" t="s">
        <v>375</v>
      </c>
      <c r="B57" s="61"/>
      <c r="C57" s="62" t="s">
        <v>21</v>
      </c>
      <c r="D57" s="63"/>
      <c r="E57" s="63"/>
    </row>
    <row r="58" spans="1:5" ht="15" customHeight="1">
      <c r="A58" s="26" t="s">
        <v>3</v>
      </c>
      <c r="B58" s="22">
        <v>5</v>
      </c>
      <c r="C58" s="23" t="s">
        <v>6</v>
      </c>
      <c r="D58" s="24">
        <v>1836</v>
      </c>
      <c r="E58" s="25" t="s">
        <v>5</v>
      </c>
    </row>
    <row r="59" spans="1:5" ht="15" customHeight="1">
      <c r="A59" s="26" t="s">
        <v>2</v>
      </c>
      <c r="B59" s="25" t="s">
        <v>376</v>
      </c>
      <c r="C59" s="25"/>
      <c r="D59" s="25"/>
      <c r="E59" s="25"/>
    </row>
    <row r="60" spans="1:5" ht="15" customHeight="1">
      <c r="A60" s="26" t="s">
        <v>1</v>
      </c>
      <c r="B60" s="25" t="s">
        <v>377</v>
      </c>
      <c r="C60" s="25"/>
      <c r="D60" s="25"/>
      <c r="E60" s="25"/>
    </row>
    <row r="61" spans="1:5" ht="26.25" customHeight="1">
      <c r="A61" s="26" t="s">
        <v>4</v>
      </c>
      <c r="B61" s="44" t="s">
        <v>378</v>
      </c>
      <c r="C61" s="44"/>
      <c r="D61" s="44"/>
      <c r="E61" s="44"/>
    </row>
    <row r="62" spans="1:5">
      <c r="A62" s="60" t="s">
        <v>380</v>
      </c>
      <c r="B62" s="61"/>
      <c r="C62" s="62" t="s">
        <v>379</v>
      </c>
      <c r="D62" s="63"/>
      <c r="E62" s="63"/>
    </row>
    <row r="63" spans="1:5">
      <c r="A63" s="26" t="s">
        <v>3</v>
      </c>
      <c r="B63" s="22">
        <v>5</v>
      </c>
      <c r="C63" s="23" t="s">
        <v>6</v>
      </c>
      <c r="D63" s="24">
        <v>1836</v>
      </c>
      <c r="E63" s="25" t="s">
        <v>5</v>
      </c>
    </row>
    <row r="64" spans="1:5">
      <c r="A64" s="26" t="s">
        <v>2</v>
      </c>
      <c r="B64" s="25" t="s">
        <v>376</v>
      </c>
      <c r="C64" s="25"/>
      <c r="D64" s="25"/>
      <c r="E64" s="25"/>
    </row>
    <row r="65" spans="1:5">
      <c r="A65" s="26" t="s">
        <v>1</v>
      </c>
      <c r="B65" s="25" t="s">
        <v>377</v>
      </c>
      <c r="C65" s="25"/>
      <c r="D65" s="25"/>
      <c r="E65" s="25"/>
    </row>
    <row r="66" spans="1:5" ht="30.75" customHeight="1">
      <c r="A66" s="26" t="s">
        <v>4</v>
      </c>
      <c r="B66" s="44" t="s">
        <v>378</v>
      </c>
      <c r="C66" s="44"/>
      <c r="D66" s="44"/>
      <c r="E66" s="44"/>
    </row>
    <row r="67" spans="1:5" ht="15" customHeight="1">
      <c r="A67" s="15" t="s">
        <v>381</v>
      </c>
      <c r="B67" s="16" t="s">
        <v>382</v>
      </c>
      <c r="C67" s="17" t="s">
        <v>98</v>
      </c>
      <c r="D67" s="18" t="s">
        <v>0</v>
      </c>
      <c r="E67" s="19">
        <f>D69+D84+D74+D79</f>
        <v>7038</v>
      </c>
    </row>
    <row r="68" spans="1:5">
      <c r="A68" s="60" t="s">
        <v>142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361</v>
      </c>
      <c r="C70" s="25"/>
      <c r="D70" s="25"/>
      <c r="E70" s="25"/>
    </row>
    <row r="71" spans="1:5">
      <c r="A71" s="26" t="s">
        <v>1</v>
      </c>
      <c r="B71" s="25" t="s">
        <v>312</v>
      </c>
      <c r="C71" s="25"/>
      <c r="D71" s="25"/>
      <c r="E71" s="25"/>
    </row>
    <row r="72" spans="1:5" ht="39.75" customHeight="1">
      <c r="A72" s="26" t="s">
        <v>4</v>
      </c>
      <c r="B72" s="44" t="s">
        <v>383</v>
      </c>
      <c r="C72" s="44"/>
      <c r="D72" s="44"/>
      <c r="E72" s="44"/>
    </row>
    <row r="73" spans="1:5">
      <c r="A73" s="60" t="s">
        <v>147</v>
      </c>
      <c r="B73" s="61"/>
      <c r="C73" s="62" t="s">
        <v>21</v>
      </c>
      <c r="D73" s="63"/>
      <c r="E73" s="63"/>
    </row>
    <row r="74" spans="1:5">
      <c r="A74" s="26" t="s">
        <v>3</v>
      </c>
      <c r="B74" s="22">
        <v>5</v>
      </c>
      <c r="C74" s="23" t="s">
        <v>6</v>
      </c>
      <c r="D74" s="24">
        <v>1836</v>
      </c>
      <c r="E74" s="25" t="s">
        <v>5</v>
      </c>
    </row>
    <row r="75" spans="1:5">
      <c r="A75" s="26" t="s">
        <v>2</v>
      </c>
      <c r="B75" s="25" t="s">
        <v>361</v>
      </c>
      <c r="C75" s="25"/>
      <c r="D75" s="25"/>
      <c r="E75" s="25"/>
    </row>
    <row r="76" spans="1:5">
      <c r="A76" s="26" t="s">
        <v>1</v>
      </c>
      <c r="B76" s="25" t="s">
        <v>312</v>
      </c>
      <c r="C76" s="25"/>
      <c r="D76" s="25"/>
      <c r="E76" s="25"/>
    </row>
    <row r="77" spans="1:5" ht="42.75" customHeight="1">
      <c r="A77" s="26" t="s">
        <v>4</v>
      </c>
      <c r="B77" s="44" t="s">
        <v>383</v>
      </c>
      <c r="C77" s="44"/>
      <c r="D77" s="44"/>
      <c r="E77" s="44"/>
    </row>
    <row r="78" spans="1:5">
      <c r="A78" s="60" t="s">
        <v>151</v>
      </c>
      <c r="B78" s="61"/>
      <c r="C78" s="62" t="s">
        <v>21</v>
      </c>
      <c r="D78" s="63"/>
      <c r="E78" s="63"/>
    </row>
    <row r="79" spans="1:5">
      <c r="A79" s="26" t="s">
        <v>3</v>
      </c>
      <c r="B79" s="22">
        <v>5</v>
      </c>
      <c r="C79" s="23" t="s">
        <v>6</v>
      </c>
      <c r="D79" s="24">
        <v>1836</v>
      </c>
      <c r="E79" s="25" t="s">
        <v>5</v>
      </c>
    </row>
    <row r="80" spans="1:5">
      <c r="A80" s="26" t="s">
        <v>2</v>
      </c>
      <c r="B80" s="25" t="s">
        <v>361</v>
      </c>
      <c r="C80" s="25"/>
      <c r="D80" s="25"/>
      <c r="E80" s="25"/>
    </row>
    <row r="81" spans="1:5">
      <c r="A81" s="26" t="s">
        <v>1</v>
      </c>
      <c r="B81" s="25" t="s">
        <v>312</v>
      </c>
      <c r="C81" s="25"/>
      <c r="D81" s="25"/>
      <c r="E81" s="25"/>
    </row>
    <row r="82" spans="1:5" ht="42.75" customHeight="1">
      <c r="A82" s="26" t="s">
        <v>4</v>
      </c>
      <c r="B82" s="44" t="s">
        <v>383</v>
      </c>
      <c r="C82" s="44"/>
      <c r="D82" s="44"/>
      <c r="E82" s="44"/>
    </row>
    <row r="83" spans="1:5">
      <c r="A83" s="60" t="s">
        <v>144</v>
      </c>
      <c r="B83" s="61"/>
      <c r="C83" s="62" t="s">
        <v>19</v>
      </c>
      <c r="D83" s="63"/>
      <c r="E83" s="63"/>
    </row>
    <row r="84" spans="1:5">
      <c r="A84" s="26" t="s">
        <v>3</v>
      </c>
      <c r="B84" s="22">
        <v>5</v>
      </c>
      <c r="C84" s="23" t="s">
        <v>6</v>
      </c>
      <c r="D84" s="24">
        <v>1530</v>
      </c>
      <c r="E84" s="25" t="s">
        <v>5</v>
      </c>
    </row>
    <row r="85" spans="1:5">
      <c r="A85" s="26" t="s">
        <v>2</v>
      </c>
      <c r="B85" s="25" t="s">
        <v>361</v>
      </c>
      <c r="C85" s="25"/>
      <c r="D85" s="25"/>
      <c r="E85" s="25"/>
    </row>
    <row r="86" spans="1:5">
      <c r="A86" s="26" t="s">
        <v>1</v>
      </c>
      <c r="B86" s="25" t="s">
        <v>312</v>
      </c>
      <c r="C86" s="25"/>
      <c r="D86" s="25"/>
      <c r="E86" s="25"/>
    </row>
    <row r="87" spans="1:5" ht="45" customHeight="1">
      <c r="A87" s="26" t="s">
        <v>4</v>
      </c>
      <c r="B87" s="44" t="s">
        <v>384</v>
      </c>
      <c r="C87" s="44"/>
      <c r="D87" s="44"/>
      <c r="E87" s="44"/>
    </row>
    <row r="88" spans="1:5" ht="15" customHeight="1">
      <c r="A88" s="15" t="s">
        <v>385</v>
      </c>
      <c r="B88" s="16" t="s">
        <v>218</v>
      </c>
      <c r="C88" s="17" t="s">
        <v>8</v>
      </c>
      <c r="D88" s="18" t="s">
        <v>0</v>
      </c>
      <c r="E88" s="19">
        <f>D90+D95</f>
        <v>3672</v>
      </c>
    </row>
    <row r="89" spans="1:5" ht="15" customHeight="1">
      <c r="A89" s="60" t="s">
        <v>322</v>
      </c>
      <c r="B89" s="61"/>
      <c r="C89" s="62" t="s">
        <v>202</v>
      </c>
      <c r="D89" s="63"/>
      <c r="E89" s="63"/>
    </row>
    <row r="90" spans="1:5" ht="15" customHeight="1">
      <c r="A90" s="26" t="s">
        <v>3</v>
      </c>
      <c r="B90" s="22">
        <v>5</v>
      </c>
      <c r="C90" s="23" t="s">
        <v>6</v>
      </c>
      <c r="D90" s="24">
        <v>1836</v>
      </c>
      <c r="E90" s="25" t="s">
        <v>5</v>
      </c>
    </row>
    <row r="91" spans="1:5" ht="15" customHeight="1">
      <c r="A91" s="26" t="s">
        <v>2</v>
      </c>
      <c r="B91" s="25" t="s">
        <v>361</v>
      </c>
      <c r="C91" s="25"/>
      <c r="D91" s="25"/>
      <c r="E91" s="25"/>
    </row>
    <row r="92" spans="1:5" ht="15" customHeight="1">
      <c r="A92" s="26" t="s">
        <v>1</v>
      </c>
      <c r="B92" s="25" t="s">
        <v>386</v>
      </c>
      <c r="C92" s="25"/>
      <c r="D92" s="25"/>
      <c r="E92" s="25"/>
    </row>
    <row r="93" spans="1:5">
      <c r="A93" s="26" t="s">
        <v>4</v>
      </c>
      <c r="B93" s="44" t="s">
        <v>387</v>
      </c>
      <c r="C93" s="44"/>
      <c r="D93" s="44"/>
      <c r="E93" s="44"/>
    </row>
    <row r="94" spans="1:5">
      <c r="A94" s="60" t="s">
        <v>227</v>
      </c>
      <c r="B94" s="61"/>
      <c r="C94" s="62" t="s">
        <v>21</v>
      </c>
      <c r="D94" s="63"/>
      <c r="E94" s="63"/>
    </row>
    <row r="95" spans="1:5">
      <c r="A95" s="26" t="s">
        <v>3</v>
      </c>
      <c r="B95" s="22">
        <v>5</v>
      </c>
      <c r="C95" s="23" t="s">
        <v>6</v>
      </c>
      <c r="D95" s="24">
        <v>1836</v>
      </c>
      <c r="E95" s="25" t="s">
        <v>5</v>
      </c>
    </row>
    <row r="96" spans="1:5">
      <c r="A96" s="26" t="s">
        <v>2</v>
      </c>
      <c r="B96" s="25" t="s">
        <v>361</v>
      </c>
      <c r="C96" s="25"/>
      <c r="D96" s="25"/>
      <c r="E96" s="25"/>
    </row>
    <row r="97" spans="1:5">
      <c r="A97" s="26" t="s">
        <v>1</v>
      </c>
      <c r="B97" s="25" t="s">
        <v>386</v>
      </c>
      <c r="C97" s="25"/>
      <c r="D97" s="25"/>
      <c r="E97" s="25"/>
    </row>
    <row r="98" spans="1:5">
      <c r="A98" s="26" t="s">
        <v>4</v>
      </c>
      <c r="B98" s="44" t="s">
        <v>387</v>
      </c>
      <c r="C98" s="44"/>
      <c r="D98" s="44"/>
      <c r="E98" s="44"/>
    </row>
    <row r="99" spans="1:5" ht="15" customHeight="1">
      <c r="A99" s="15" t="s">
        <v>388</v>
      </c>
      <c r="B99" s="16" t="s">
        <v>37</v>
      </c>
      <c r="C99" s="17" t="s">
        <v>36</v>
      </c>
      <c r="D99" s="18" t="s">
        <v>0</v>
      </c>
      <c r="E99" s="19">
        <f>D101+D106+D111</f>
        <v>3121.2</v>
      </c>
    </row>
    <row r="100" spans="1:5">
      <c r="A100" s="60" t="s">
        <v>389</v>
      </c>
      <c r="B100" s="61"/>
      <c r="C100" s="62" t="s">
        <v>21</v>
      </c>
      <c r="D100" s="63"/>
      <c r="E100" s="63"/>
    </row>
    <row r="101" spans="1:5">
      <c r="A101" s="26" t="s">
        <v>3</v>
      </c>
      <c r="B101" s="22">
        <v>3</v>
      </c>
      <c r="C101" s="23" t="s">
        <v>6</v>
      </c>
      <c r="D101" s="24">
        <v>1101.5999999999999</v>
      </c>
      <c r="E101" s="25" t="s">
        <v>5</v>
      </c>
    </row>
    <row r="102" spans="1:5">
      <c r="A102" s="26" t="s">
        <v>2</v>
      </c>
      <c r="B102" s="25" t="s">
        <v>390</v>
      </c>
      <c r="C102" s="25"/>
      <c r="D102" s="25"/>
      <c r="E102" s="25"/>
    </row>
    <row r="103" spans="1:5">
      <c r="A103" s="26" t="s">
        <v>1</v>
      </c>
      <c r="B103" s="25" t="s">
        <v>391</v>
      </c>
      <c r="C103" s="25"/>
      <c r="D103" s="25"/>
      <c r="E103" s="25"/>
    </row>
    <row r="104" spans="1:5" ht="27" customHeight="1">
      <c r="A104" s="26" t="s">
        <v>4</v>
      </c>
      <c r="B104" s="44" t="s">
        <v>392</v>
      </c>
      <c r="C104" s="44"/>
      <c r="D104" s="44"/>
      <c r="E104" s="44"/>
    </row>
    <row r="105" spans="1:5">
      <c r="A105" s="60" t="s">
        <v>48</v>
      </c>
      <c r="B105" s="61"/>
      <c r="C105" s="62" t="s">
        <v>21</v>
      </c>
      <c r="D105" s="63"/>
      <c r="E105" s="63"/>
    </row>
    <row r="106" spans="1:5">
      <c r="A106" s="26" t="s">
        <v>3</v>
      </c>
      <c r="B106" s="22">
        <v>3</v>
      </c>
      <c r="C106" s="23" t="s">
        <v>6</v>
      </c>
      <c r="D106" s="24">
        <v>1101.5999999999999</v>
      </c>
      <c r="E106" s="25" t="s">
        <v>5</v>
      </c>
    </row>
    <row r="107" spans="1:5">
      <c r="A107" s="26" t="s">
        <v>2</v>
      </c>
      <c r="B107" s="25" t="s">
        <v>390</v>
      </c>
      <c r="C107" s="25"/>
      <c r="D107" s="25"/>
      <c r="E107" s="25"/>
    </row>
    <row r="108" spans="1:5">
      <c r="A108" s="26" t="s">
        <v>1</v>
      </c>
      <c r="B108" s="25" t="s">
        <v>391</v>
      </c>
      <c r="C108" s="25"/>
      <c r="D108" s="25"/>
      <c r="E108" s="25"/>
    </row>
    <row r="109" spans="1:5" ht="27" customHeight="1">
      <c r="A109" s="26" t="s">
        <v>4</v>
      </c>
      <c r="B109" s="44" t="s">
        <v>392</v>
      </c>
      <c r="C109" s="44"/>
      <c r="D109" s="44"/>
      <c r="E109" s="44"/>
    </row>
    <row r="110" spans="1:5">
      <c r="A110" s="60" t="s">
        <v>193</v>
      </c>
      <c r="B110" s="61"/>
      <c r="C110" s="62" t="s">
        <v>19</v>
      </c>
      <c r="D110" s="63"/>
      <c r="E110" s="63"/>
    </row>
    <row r="111" spans="1:5">
      <c r="A111" s="26" t="s">
        <v>3</v>
      </c>
      <c r="B111" s="22">
        <v>3</v>
      </c>
      <c r="C111" s="23" t="s">
        <v>6</v>
      </c>
      <c r="D111" s="24">
        <v>918</v>
      </c>
      <c r="E111" s="25" t="s">
        <v>5</v>
      </c>
    </row>
    <row r="112" spans="1:5">
      <c r="A112" s="26" t="s">
        <v>2</v>
      </c>
      <c r="B112" s="25" t="s">
        <v>390</v>
      </c>
      <c r="C112" s="25"/>
      <c r="D112" s="25"/>
      <c r="E112" s="25"/>
    </row>
    <row r="113" spans="1:5">
      <c r="A113" s="26" t="s">
        <v>1</v>
      </c>
      <c r="B113" s="25" t="s">
        <v>391</v>
      </c>
      <c r="C113" s="25"/>
      <c r="D113" s="25"/>
      <c r="E113" s="25"/>
    </row>
    <row r="114" spans="1:5" ht="29.25" customHeight="1">
      <c r="A114" s="26" t="s">
        <v>4</v>
      </c>
      <c r="B114" s="44" t="s">
        <v>393</v>
      </c>
      <c r="C114" s="44"/>
      <c r="D114" s="44"/>
      <c r="E114" s="44"/>
    </row>
    <row r="115" spans="1:5">
      <c r="A115" s="15" t="s">
        <v>394</v>
      </c>
      <c r="B115" s="16" t="s">
        <v>46</v>
      </c>
      <c r="C115" s="17" t="s">
        <v>36</v>
      </c>
      <c r="D115" s="18" t="s">
        <v>0</v>
      </c>
      <c r="E115" s="19">
        <f>D117+D122+D127</f>
        <v>5508</v>
      </c>
    </row>
    <row r="116" spans="1:5">
      <c r="A116" s="60" t="s">
        <v>375</v>
      </c>
      <c r="B116" s="61"/>
      <c r="C116" s="62" t="s">
        <v>21</v>
      </c>
      <c r="D116" s="63"/>
      <c r="E116" s="6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395</v>
      </c>
      <c r="C118" s="25"/>
      <c r="D118" s="25"/>
      <c r="E118" s="25"/>
    </row>
    <row r="119" spans="1:5">
      <c r="A119" s="26" t="s">
        <v>1</v>
      </c>
      <c r="B119" s="25" t="s">
        <v>396</v>
      </c>
      <c r="C119" s="25"/>
      <c r="D119" s="25"/>
      <c r="E119" s="25"/>
    </row>
    <row r="120" spans="1:5" ht="44.25" customHeight="1">
      <c r="A120" s="26" t="s">
        <v>4</v>
      </c>
      <c r="B120" s="44" t="s">
        <v>397</v>
      </c>
      <c r="C120" s="44"/>
      <c r="D120" s="44"/>
      <c r="E120" s="44"/>
    </row>
    <row r="121" spans="1:5">
      <c r="A121" s="60" t="s">
        <v>380</v>
      </c>
      <c r="B121" s="61"/>
      <c r="C121" s="62" t="s">
        <v>21</v>
      </c>
      <c r="D121" s="63"/>
      <c r="E121" s="63"/>
    </row>
    <row r="122" spans="1:5">
      <c r="A122" s="26" t="s">
        <v>3</v>
      </c>
      <c r="B122" s="22">
        <v>5</v>
      </c>
      <c r="C122" s="23" t="s">
        <v>6</v>
      </c>
      <c r="D122" s="24">
        <v>1836</v>
      </c>
      <c r="E122" s="25" t="s">
        <v>5</v>
      </c>
    </row>
    <row r="123" spans="1:5">
      <c r="A123" s="26" t="s">
        <v>2</v>
      </c>
      <c r="B123" s="25" t="s">
        <v>395</v>
      </c>
      <c r="C123" s="25"/>
      <c r="D123" s="25"/>
      <c r="E123" s="25"/>
    </row>
    <row r="124" spans="1:5">
      <c r="A124" s="26" t="s">
        <v>1</v>
      </c>
      <c r="B124" s="25" t="s">
        <v>396</v>
      </c>
      <c r="C124" s="25"/>
      <c r="D124" s="25"/>
      <c r="E124" s="25"/>
    </row>
    <row r="125" spans="1:5" ht="44.25" customHeight="1">
      <c r="A125" s="26" t="s">
        <v>4</v>
      </c>
      <c r="B125" s="44" t="s">
        <v>397</v>
      </c>
      <c r="C125" s="44"/>
      <c r="D125" s="44"/>
      <c r="E125" s="44"/>
    </row>
    <row r="126" spans="1:5">
      <c r="A126" s="60" t="s">
        <v>234</v>
      </c>
      <c r="B126" s="61"/>
      <c r="C126" s="62" t="s">
        <v>153</v>
      </c>
      <c r="D126" s="63"/>
      <c r="E126" s="63"/>
    </row>
    <row r="127" spans="1:5">
      <c r="A127" s="26" t="s">
        <v>3</v>
      </c>
      <c r="B127" s="22">
        <v>5</v>
      </c>
      <c r="C127" s="23" t="s">
        <v>6</v>
      </c>
      <c r="D127" s="24">
        <v>1836</v>
      </c>
      <c r="E127" s="25" t="s">
        <v>5</v>
      </c>
    </row>
    <row r="128" spans="1:5">
      <c r="A128" s="26" t="s">
        <v>2</v>
      </c>
      <c r="B128" s="25" t="s">
        <v>395</v>
      </c>
      <c r="C128" s="25"/>
      <c r="D128" s="25"/>
      <c r="E128" s="25"/>
    </row>
    <row r="129" spans="1:5">
      <c r="A129" s="26" t="s">
        <v>1</v>
      </c>
      <c r="B129" s="25" t="s">
        <v>396</v>
      </c>
      <c r="C129" s="25"/>
      <c r="D129" s="25"/>
      <c r="E129" s="25"/>
    </row>
    <row r="130" spans="1:5" ht="45" customHeight="1">
      <c r="A130" s="26" t="s">
        <v>4</v>
      </c>
      <c r="B130" s="44" t="s">
        <v>400</v>
      </c>
      <c r="C130" s="44"/>
      <c r="D130" s="44"/>
      <c r="E130" s="44"/>
    </row>
    <row r="131" spans="1:5">
      <c r="A131" s="15" t="s">
        <v>398</v>
      </c>
      <c r="B131" s="16" t="s">
        <v>157</v>
      </c>
      <c r="C131" s="17" t="s">
        <v>8</v>
      </c>
      <c r="D131" s="18" t="s">
        <v>0</v>
      </c>
      <c r="E131" s="19">
        <f>D133+D138</f>
        <v>4039.2</v>
      </c>
    </row>
    <row r="132" spans="1:5">
      <c r="A132" s="60" t="s">
        <v>399</v>
      </c>
      <c r="B132" s="61"/>
      <c r="C132" s="62" t="s">
        <v>21</v>
      </c>
      <c r="D132" s="63"/>
      <c r="E132" s="63"/>
    </row>
    <row r="133" spans="1:5">
      <c r="A133" s="26" t="s">
        <v>3</v>
      </c>
      <c r="B133" s="22">
        <v>6</v>
      </c>
      <c r="C133" s="23" t="s">
        <v>6</v>
      </c>
      <c r="D133" s="24">
        <v>2203.1999999999998</v>
      </c>
      <c r="E133" s="25" t="s">
        <v>7</v>
      </c>
    </row>
    <row r="134" spans="1:5">
      <c r="A134" s="26" t="s">
        <v>2</v>
      </c>
      <c r="B134" s="25" t="s">
        <v>401</v>
      </c>
      <c r="C134" s="25"/>
      <c r="D134" s="25"/>
      <c r="E134" s="25"/>
    </row>
    <row r="135" spans="1:5" ht="26.25" customHeight="1">
      <c r="A135" s="26" t="s">
        <v>1</v>
      </c>
      <c r="B135" s="66" t="s">
        <v>402</v>
      </c>
      <c r="C135" s="66"/>
      <c r="D135" s="66"/>
      <c r="E135" s="66"/>
    </row>
    <row r="136" spans="1:5">
      <c r="A136" s="26" t="s">
        <v>4</v>
      </c>
      <c r="B136" s="44" t="s">
        <v>403</v>
      </c>
      <c r="C136" s="44"/>
      <c r="D136" s="44"/>
      <c r="E136" s="44"/>
    </row>
    <row r="137" spans="1:5">
      <c r="A137" s="60" t="s">
        <v>29</v>
      </c>
      <c r="B137" s="61"/>
      <c r="C137" s="62" t="s">
        <v>33</v>
      </c>
      <c r="D137" s="63"/>
      <c r="E137" s="63"/>
    </row>
    <row r="138" spans="1:5">
      <c r="A138" s="26" t="s">
        <v>3</v>
      </c>
      <c r="B138" s="22">
        <v>6</v>
      </c>
      <c r="C138" s="23" t="s">
        <v>6</v>
      </c>
      <c r="D138" s="24">
        <v>1836</v>
      </c>
      <c r="E138" s="25" t="s">
        <v>7</v>
      </c>
    </row>
    <row r="139" spans="1:5">
      <c r="A139" s="26" t="s">
        <v>2</v>
      </c>
      <c r="B139" s="25" t="s">
        <v>401</v>
      </c>
      <c r="C139" s="25"/>
      <c r="D139" s="25"/>
      <c r="E139" s="25"/>
    </row>
    <row r="140" spans="1:5">
      <c r="A140" s="26" t="s">
        <v>1</v>
      </c>
      <c r="B140" s="66" t="s">
        <v>402</v>
      </c>
      <c r="C140" s="66"/>
      <c r="D140" s="66"/>
      <c r="E140" s="66"/>
    </row>
    <row r="141" spans="1:5" ht="15" customHeight="1">
      <c r="A141" s="26" t="s">
        <v>4</v>
      </c>
      <c r="B141" s="44" t="s">
        <v>403</v>
      </c>
      <c r="C141" s="44"/>
      <c r="D141" s="44"/>
      <c r="E141" s="44"/>
    </row>
    <row r="142" spans="1:5">
      <c r="A142" s="15" t="s">
        <v>404</v>
      </c>
      <c r="B142" s="16" t="s">
        <v>32</v>
      </c>
      <c r="C142" s="17" t="s">
        <v>9</v>
      </c>
      <c r="D142" s="18" t="s">
        <v>0</v>
      </c>
      <c r="E142" s="19">
        <f>D144</f>
        <v>1752</v>
      </c>
    </row>
    <row r="143" spans="1:5">
      <c r="A143" s="60" t="s">
        <v>342</v>
      </c>
      <c r="B143" s="61"/>
      <c r="C143" s="62" t="s">
        <v>21</v>
      </c>
      <c r="D143" s="63"/>
      <c r="E143" s="63"/>
    </row>
    <row r="144" spans="1:5">
      <c r="A144" s="26" t="s">
        <v>3</v>
      </c>
      <c r="B144" s="22">
        <v>3</v>
      </c>
      <c r="C144" s="23" t="s">
        <v>6</v>
      </c>
      <c r="D144" s="24">
        <v>1752</v>
      </c>
      <c r="E144" s="25" t="s">
        <v>7</v>
      </c>
    </row>
    <row r="145" spans="1:5">
      <c r="A145" s="26" t="s">
        <v>2</v>
      </c>
      <c r="B145" s="25" t="s">
        <v>405</v>
      </c>
      <c r="C145" s="25"/>
      <c r="D145" s="25"/>
      <c r="E145" s="25"/>
    </row>
    <row r="146" spans="1:5">
      <c r="A146" s="26" t="s">
        <v>1</v>
      </c>
      <c r="B146" s="25" t="s">
        <v>205</v>
      </c>
      <c r="C146" s="25"/>
      <c r="D146" s="25"/>
      <c r="E146" s="25"/>
    </row>
    <row r="147" spans="1:5" ht="43.5" customHeight="1">
      <c r="A147" s="26" t="s">
        <v>4</v>
      </c>
      <c r="B147" s="44" t="s">
        <v>406</v>
      </c>
      <c r="C147" s="44"/>
      <c r="D147" s="44"/>
      <c r="E147" s="44"/>
    </row>
    <row r="148" spans="1:5">
      <c r="A148" s="15" t="s">
        <v>407</v>
      </c>
      <c r="B148" s="16" t="s">
        <v>408</v>
      </c>
      <c r="C148" s="17" t="s">
        <v>8</v>
      </c>
      <c r="D148" s="18" t="s">
        <v>0</v>
      </c>
      <c r="E148" s="19">
        <f>D150+D155</f>
        <v>1168</v>
      </c>
    </row>
    <row r="149" spans="1:5">
      <c r="A149" s="60" t="s">
        <v>409</v>
      </c>
      <c r="B149" s="61"/>
      <c r="C149" s="62" t="s">
        <v>410</v>
      </c>
      <c r="D149" s="63"/>
      <c r="E149" s="63"/>
    </row>
    <row r="150" spans="1:5">
      <c r="A150" s="26" t="s">
        <v>3</v>
      </c>
      <c r="B150" s="22">
        <v>1</v>
      </c>
      <c r="C150" s="23" t="s">
        <v>6</v>
      </c>
      <c r="D150" s="24">
        <v>584</v>
      </c>
      <c r="E150" s="25" t="s">
        <v>7</v>
      </c>
    </row>
    <row r="151" spans="1:5">
      <c r="A151" s="26" t="s">
        <v>2</v>
      </c>
      <c r="B151" s="25" t="s">
        <v>411</v>
      </c>
      <c r="C151" s="25"/>
      <c r="D151" s="25"/>
      <c r="E151" s="25"/>
    </row>
    <row r="152" spans="1:5">
      <c r="A152" s="26" t="s">
        <v>1</v>
      </c>
      <c r="B152" s="25" t="s">
        <v>56</v>
      </c>
      <c r="C152" s="25"/>
      <c r="D152" s="25"/>
      <c r="E152" s="25"/>
    </row>
    <row r="153" spans="1:5" ht="30.75" customHeight="1">
      <c r="A153" s="26" t="s">
        <v>4</v>
      </c>
      <c r="B153" s="44" t="s">
        <v>412</v>
      </c>
      <c r="C153" s="44"/>
      <c r="D153" s="44"/>
      <c r="E153" s="44"/>
    </row>
    <row r="154" spans="1:5">
      <c r="A154" s="60" t="s">
        <v>413</v>
      </c>
      <c r="B154" s="61"/>
      <c r="C154" s="62" t="s">
        <v>21</v>
      </c>
      <c r="D154" s="63"/>
      <c r="E154" s="63"/>
    </row>
    <row r="155" spans="1:5">
      <c r="A155" s="26" t="s">
        <v>3</v>
      </c>
      <c r="B155" s="22">
        <v>1</v>
      </c>
      <c r="C155" s="23" t="s">
        <v>6</v>
      </c>
      <c r="D155" s="24">
        <v>584</v>
      </c>
      <c r="E155" s="25" t="s">
        <v>7</v>
      </c>
    </row>
    <row r="156" spans="1:5">
      <c r="A156" s="26" t="s">
        <v>2</v>
      </c>
      <c r="B156" s="25" t="s">
        <v>411</v>
      </c>
      <c r="C156" s="25"/>
      <c r="D156" s="25"/>
      <c r="E156" s="25"/>
    </row>
    <row r="157" spans="1:5">
      <c r="A157" s="26" t="s">
        <v>1</v>
      </c>
      <c r="B157" s="25" t="s">
        <v>56</v>
      </c>
      <c r="C157" s="25"/>
      <c r="D157" s="25"/>
      <c r="E157" s="25"/>
    </row>
    <row r="158" spans="1:5" ht="28.5" customHeight="1">
      <c r="A158" s="26" t="s">
        <v>4</v>
      </c>
      <c r="B158" s="44" t="s">
        <v>412</v>
      </c>
      <c r="C158" s="44"/>
      <c r="D158" s="44"/>
      <c r="E158" s="44"/>
    </row>
    <row r="159" spans="1:5" ht="15" customHeight="1">
      <c r="A159" s="51" t="s">
        <v>10</v>
      </c>
      <c r="B159" s="52"/>
      <c r="C159" s="46" t="s">
        <v>11</v>
      </c>
      <c r="D159" s="46"/>
      <c r="E159" s="8">
        <v>120.5</v>
      </c>
    </row>
    <row r="160" spans="1:5" ht="15" customHeight="1">
      <c r="A160" s="53"/>
      <c r="B160" s="54"/>
      <c r="C160" s="46" t="s">
        <v>12</v>
      </c>
      <c r="D160" s="46"/>
      <c r="E160" s="9"/>
    </row>
    <row r="161" spans="1:5" s="2" customFormat="1" ht="15" customHeight="1">
      <c r="A161" s="53"/>
      <c r="B161" s="54"/>
      <c r="C161" s="46" t="s">
        <v>13</v>
      </c>
      <c r="D161" s="46"/>
      <c r="E161" s="9">
        <v>12</v>
      </c>
    </row>
    <row r="162" spans="1:5" s="2" customFormat="1" ht="15" customHeight="1">
      <c r="A162" s="55"/>
      <c r="B162" s="56"/>
      <c r="C162" s="45" t="s">
        <v>20</v>
      </c>
      <c r="D162" s="46"/>
      <c r="E162" s="10">
        <v>45955.6</v>
      </c>
    </row>
    <row r="163" spans="1:5" s="2" customFormat="1">
      <c r="A163" s="47" t="s">
        <v>14</v>
      </c>
      <c r="B163" s="48"/>
      <c r="C163" s="31" t="s">
        <v>15</v>
      </c>
      <c r="D163" s="31" t="s">
        <v>16</v>
      </c>
      <c r="E163" s="11" t="s">
        <v>17</v>
      </c>
    </row>
    <row r="164" spans="1:5" s="2" customFormat="1">
      <c r="A164" s="49" t="s">
        <v>354</v>
      </c>
      <c r="B164" s="50"/>
      <c r="C164" s="4" t="s">
        <v>33</v>
      </c>
      <c r="D164" s="5">
        <v>3</v>
      </c>
      <c r="E164" s="12">
        <v>1101.5999999999999</v>
      </c>
    </row>
    <row r="165" spans="1:5" s="2" customFormat="1">
      <c r="A165" s="49" t="s">
        <v>151</v>
      </c>
      <c r="B165" s="50"/>
      <c r="C165" s="7" t="s">
        <v>21</v>
      </c>
      <c r="D165" s="5">
        <v>4.5</v>
      </c>
      <c r="E165" s="12">
        <v>1836</v>
      </c>
    </row>
    <row r="166" spans="1:5" s="2" customFormat="1">
      <c r="A166" s="49" t="s">
        <v>34</v>
      </c>
      <c r="B166" s="50"/>
      <c r="C166" s="4" t="s">
        <v>21</v>
      </c>
      <c r="D166" s="5">
        <v>4.5</v>
      </c>
      <c r="E166" s="12">
        <v>2628</v>
      </c>
    </row>
    <row r="167" spans="1:5" s="2" customFormat="1">
      <c r="A167" s="49" t="s">
        <v>365</v>
      </c>
      <c r="B167" s="50"/>
      <c r="C167" s="4" t="s">
        <v>21</v>
      </c>
      <c r="D167" s="5">
        <v>5</v>
      </c>
      <c r="E167" s="12">
        <v>1836</v>
      </c>
    </row>
    <row r="168" spans="1:5" s="2" customFormat="1">
      <c r="A168" s="49" t="s">
        <v>413</v>
      </c>
      <c r="B168" s="50"/>
      <c r="C168" s="4" t="s">
        <v>21</v>
      </c>
      <c r="D168" s="5">
        <v>1</v>
      </c>
      <c r="E168" s="12">
        <v>584</v>
      </c>
    </row>
    <row r="169" spans="1:5" s="2" customFormat="1">
      <c r="A169" s="49" t="s">
        <v>48</v>
      </c>
      <c r="B169" s="50"/>
      <c r="C169" s="4" t="s">
        <v>21</v>
      </c>
      <c r="D169" s="5">
        <v>3</v>
      </c>
      <c r="E169" s="12">
        <v>1101.5999999999999</v>
      </c>
    </row>
    <row r="170" spans="1:5" s="2" customFormat="1">
      <c r="A170" s="49" t="s">
        <v>152</v>
      </c>
      <c r="B170" s="50"/>
      <c r="C170" s="4" t="s">
        <v>153</v>
      </c>
      <c r="D170" s="5">
        <v>5</v>
      </c>
      <c r="E170" s="12">
        <v>1530</v>
      </c>
    </row>
    <row r="171" spans="1:5" s="2" customFormat="1">
      <c r="A171" s="49" t="s">
        <v>375</v>
      </c>
      <c r="B171" s="50"/>
      <c r="C171" s="4" t="s">
        <v>21</v>
      </c>
      <c r="D171" s="5">
        <v>10</v>
      </c>
      <c r="E171" s="12">
        <v>3672</v>
      </c>
    </row>
    <row r="172" spans="1:5" s="2" customFormat="1">
      <c r="A172" s="49" t="s">
        <v>414</v>
      </c>
      <c r="B172" s="50"/>
      <c r="C172" s="4" t="s">
        <v>410</v>
      </c>
      <c r="D172" s="5">
        <v>1</v>
      </c>
      <c r="E172" s="12">
        <v>584</v>
      </c>
    </row>
    <row r="173" spans="1:5" s="2" customFormat="1">
      <c r="A173" s="49" t="s">
        <v>144</v>
      </c>
      <c r="B173" s="50"/>
      <c r="C173" s="4" t="s">
        <v>19</v>
      </c>
      <c r="D173" s="5">
        <v>5</v>
      </c>
      <c r="E173" s="12">
        <v>1530</v>
      </c>
    </row>
    <row r="174" spans="1:5" s="2" customFormat="1">
      <c r="A174" s="49" t="s">
        <v>147</v>
      </c>
      <c r="B174" s="50"/>
      <c r="C174" s="4" t="s">
        <v>21</v>
      </c>
      <c r="D174" s="5">
        <v>5</v>
      </c>
      <c r="E174" s="12">
        <v>1836</v>
      </c>
    </row>
    <row r="175" spans="1:5" s="2" customFormat="1">
      <c r="A175" s="49" t="s">
        <v>366</v>
      </c>
      <c r="B175" s="50"/>
      <c r="C175" s="4" t="s">
        <v>21</v>
      </c>
      <c r="D175" s="5">
        <v>5</v>
      </c>
      <c r="E175" s="12">
        <v>1836</v>
      </c>
    </row>
    <row r="176" spans="1:5" s="2" customFormat="1">
      <c r="A176" s="49" t="s">
        <v>389</v>
      </c>
      <c r="B176" s="50"/>
      <c r="C176" s="4" t="s">
        <v>21</v>
      </c>
      <c r="D176" s="5">
        <v>3</v>
      </c>
      <c r="E176" s="12">
        <v>1101.5999999999999</v>
      </c>
    </row>
    <row r="177" spans="1:5" s="2" customFormat="1">
      <c r="A177" s="49" t="s">
        <v>142</v>
      </c>
      <c r="B177" s="50"/>
      <c r="C177" s="4" t="s">
        <v>21</v>
      </c>
      <c r="D177" s="5">
        <v>5</v>
      </c>
      <c r="E177" s="12">
        <v>1836</v>
      </c>
    </row>
    <row r="178" spans="1:5" s="2" customFormat="1">
      <c r="A178" s="49" t="s">
        <v>193</v>
      </c>
      <c r="B178" s="50"/>
      <c r="C178" s="4" t="s">
        <v>19</v>
      </c>
      <c r="D178" s="5">
        <v>3</v>
      </c>
      <c r="E178" s="12">
        <v>918</v>
      </c>
    </row>
    <row r="179" spans="1:5" s="2" customFormat="1">
      <c r="A179" s="49" t="s">
        <v>357</v>
      </c>
      <c r="B179" s="50"/>
      <c r="C179" s="4" t="s">
        <v>21</v>
      </c>
      <c r="D179" s="5">
        <v>3</v>
      </c>
      <c r="E179" s="12">
        <v>1101.5999999999999</v>
      </c>
    </row>
    <row r="180" spans="1:5" s="2" customFormat="1">
      <c r="A180" s="49" t="s">
        <v>380</v>
      </c>
      <c r="B180" s="50"/>
      <c r="C180" s="4" t="s">
        <v>379</v>
      </c>
      <c r="D180" s="5">
        <v>10</v>
      </c>
      <c r="E180" s="12">
        <v>3672</v>
      </c>
    </row>
    <row r="181" spans="1:5" s="2" customFormat="1">
      <c r="A181" s="49" t="s">
        <v>342</v>
      </c>
      <c r="B181" s="50"/>
      <c r="C181" s="4" t="s">
        <v>21</v>
      </c>
      <c r="D181" s="5">
        <v>3</v>
      </c>
      <c r="E181" s="12">
        <v>1752</v>
      </c>
    </row>
    <row r="182" spans="1:5" s="2" customFormat="1">
      <c r="A182" s="49" t="s">
        <v>227</v>
      </c>
      <c r="B182" s="50"/>
      <c r="C182" s="4" t="s">
        <v>21</v>
      </c>
      <c r="D182" s="5">
        <v>5</v>
      </c>
      <c r="E182" s="12">
        <v>1836</v>
      </c>
    </row>
    <row r="183" spans="1:5" s="2" customFormat="1">
      <c r="A183" s="49" t="s">
        <v>360</v>
      </c>
      <c r="B183" s="50"/>
      <c r="C183" s="4" t="s">
        <v>21</v>
      </c>
      <c r="D183" s="5">
        <v>5</v>
      </c>
      <c r="E183" s="12">
        <v>1836</v>
      </c>
    </row>
    <row r="184" spans="1:5" s="2" customFormat="1">
      <c r="A184" s="49" t="s">
        <v>51</v>
      </c>
      <c r="B184" s="50"/>
      <c r="C184" s="4" t="s">
        <v>21</v>
      </c>
      <c r="D184" s="5">
        <v>3</v>
      </c>
      <c r="E184" s="12">
        <v>1752</v>
      </c>
    </row>
    <row r="185" spans="1:5" s="2" customFormat="1">
      <c r="A185" s="49" t="s">
        <v>322</v>
      </c>
      <c r="B185" s="50"/>
      <c r="C185" s="4" t="s">
        <v>202</v>
      </c>
      <c r="D185" s="5">
        <v>5</v>
      </c>
      <c r="E185" s="12">
        <v>1836</v>
      </c>
    </row>
    <row r="186" spans="1:5" s="2" customFormat="1">
      <c r="A186" s="49" t="s">
        <v>399</v>
      </c>
      <c r="B186" s="50"/>
      <c r="C186" s="4" t="s">
        <v>21</v>
      </c>
      <c r="D186" s="5">
        <v>6</v>
      </c>
      <c r="E186" s="12">
        <v>2203.1999999999998</v>
      </c>
    </row>
    <row r="187" spans="1:5" s="2" customFormat="1">
      <c r="A187" s="49" t="s">
        <v>234</v>
      </c>
      <c r="B187" s="50"/>
      <c r="C187" s="4" t="s">
        <v>153</v>
      </c>
      <c r="D187" s="5">
        <v>8</v>
      </c>
      <c r="E187" s="12">
        <v>2448</v>
      </c>
    </row>
    <row r="188" spans="1:5" s="2" customFormat="1">
      <c r="A188" s="49" t="s">
        <v>29</v>
      </c>
      <c r="B188" s="50"/>
      <c r="C188" s="4" t="s">
        <v>202</v>
      </c>
      <c r="D188" s="5">
        <v>6</v>
      </c>
      <c r="E188" s="12">
        <v>1836</v>
      </c>
    </row>
    <row r="189" spans="1:5" s="2" customFormat="1">
      <c r="A189" s="49" t="s">
        <v>372</v>
      </c>
      <c r="B189" s="50"/>
      <c r="C189" s="4" t="s">
        <v>21</v>
      </c>
      <c r="D189" s="5">
        <v>3</v>
      </c>
      <c r="E189" s="12">
        <v>1752</v>
      </c>
    </row>
    <row r="190" spans="1:5" s="2" customFormat="1">
      <c r="A190" s="38" t="s">
        <v>89</v>
      </c>
      <c r="B190" s="39"/>
      <c r="C190" s="39"/>
      <c r="D190" s="3">
        <f>SUM(D164:D189)</f>
        <v>120</v>
      </c>
      <c r="E190" s="33">
        <f>SUM(E164:E189)</f>
        <v>45955.599999999991</v>
      </c>
    </row>
    <row r="191" spans="1:5" s="2" customFormat="1">
      <c r="A191" s="37" t="s">
        <v>415</v>
      </c>
      <c r="B191" s="37"/>
      <c r="C191" s="37"/>
      <c r="D191" s="37"/>
      <c r="E191" s="37"/>
    </row>
    <row r="192" spans="1:5">
      <c r="E192" s="6"/>
    </row>
  </sheetData>
  <mergeCells count="124">
    <mergeCell ref="A1:E1"/>
    <mergeCell ref="A3:B3"/>
    <mergeCell ref="C3:E3"/>
    <mergeCell ref="B7:E7"/>
    <mergeCell ref="A9:B9"/>
    <mergeCell ref="C9:E9"/>
    <mergeCell ref="B23:E23"/>
    <mergeCell ref="A25:B25"/>
    <mergeCell ref="C25:E25"/>
    <mergeCell ref="B29:E29"/>
    <mergeCell ref="A40:B40"/>
    <mergeCell ref="C40:E40"/>
    <mergeCell ref="B39:E39"/>
    <mergeCell ref="B13:E13"/>
    <mergeCell ref="A14:B14"/>
    <mergeCell ref="C14:E14"/>
    <mergeCell ref="B18:E18"/>
    <mergeCell ref="A19:B19"/>
    <mergeCell ref="C19:E19"/>
    <mergeCell ref="A30:B30"/>
    <mergeCell ref="C30:E30"/>
    <mergeCell ref="B34:E34"/>
    <mergeCell ref="A35:B35"/>
    <mergeCell ref="C35:E35"/>
    <mergeCell ref="B66:E66"/>
    <mergeCell ref="A68:B68"/>
    <mergeCell ref="C68:E68"/>
    <mergeCell ref="B72:E72"/>
    <mergeCell ref="A73:B73"/>
    <mergeCell ref="C73:E73"/>
    <mergeCell ref="B44:E44"/>
    <mergeCell ref="A51:B51"/>
    <mergeCell ref="C51:E51"/>
    <mergeCell ref="B61:E61"/>
    <mergeCell ref="A62:B62"/>
    <mergeCell ref="C62:E62"/>
    <mergeCell ref="A46:B46"/>
    <mergeCell ref="C46:E46"/>
    <mergeCell ref="B50:E50"/>
    <mergeCell ref="A57:B57"/>
    <mergeCell ref="C57:E57"/>
    <mergeCell ref="B55:E55"/>
    <mergeCell ref="B93:E93"/>
    <mergeCell ref="A94:B94"/>
    <mergeCell ref="C94:E94"/>
    <mergeCell ref="B98:E98"/>
    <mergeCell ref="A100:B100"/>
    <mergeCell ref="C100:E100"/>
    <mergeCell ref="B77:E77"/>
    <mergeCell ref="A83:B83"/>
    <mergeCell ref="C83:E83"/>
    <mergeCell ref="B87:E87"/>
    <mergeCell ref="A89:B89"/>
    <mergeCell ref="C89:E89"/>
    <mergeCell ref="A78:B78"/>
    <mergeCell ref="C78:E78"/>
    <mergeCell ref="B82:E82"/>
    <mergeCell ref="B120:E120"/>
    <mergeCell ref="A121:B121"/>
    <mergeCell ref="C121:E121"/>
    <mergeCell ref="B125:E125"/>
    <mergeCell ref="A126:B126"/>
    <mergeCell ref="C126:E126"/>
    <mergeCell ref="B104:E104"/>
    <mergeCell ref="A110:B110"/>
    <mergeCell ref="C110:E110"/>
    <mergeCell ref="B114:E114"/>
    <mergeCell ref="A116:B116"/>
    <mergeCell ref="C116:E116"/>
    <mergeCell ref="A105:B105"/>
    <mergeCell ref="C105:E105"/>
    <mergeCell ref="B109:E109"/>
    <mergeCell ref="B141:E141"/>
    <mergeCell ref="A143:B143"/>
    <mergeCell ref="C143:E143"/>
    <mergeCell ref="B147:E147"/>
    <mergeCell ref="B130:E130"/>
    <mergeCell ref="A132:B132"/>
    <mergeCell ref="C132:E132"/>
    <mergeCell ref="B136:E136"/>
    <mergeCell ref="A137:B137"/>
    <mergeCell ref="C137:E137"/>
    <mergeCell ref="B135:E135"/>
    <mergeCell ref="B140:E140"/>
    <mergeCell ref="A190:C190"/>
    <mergeCell ref="A191:E191"/>
    <mergeCell ref="A188:B188"/>
    <mergeCell ref="A172:B172"/>
    <mergeCell ref="A163:B163"/>
    <mergeCell ref="A164:B164"/>
    <mergeCell ref="A165:B165"/>
    <mergeCell ref="A167:B167"/>
    <mergeCell ref="A166:B166"/>
    <mergeCell ref="A173:B173"/>
    <mergeCell ref="A174:B174"/>
    <mergeCell ref="A175:B175"/>
    <mergeCell ref="A176:B176"/>
    <mergeCell ref="A177:B177"/>
    <mergeCell ref="A178:B178"/>
    <mergeCell ref="A168:B168"/>
    <mergeCell ref="A169:B169"/>
    <mergeCell ref="A170:B170"/>
    <mergeCell ref="A171:B171"/>
    <mergeCell ref="A184:B184"/>
    <mergeCell ref="A185:B185"/>
    <mergeCell ref="A186:B186"/>
    <mergeCell ref="A187:B187"/>
    <mergeCell ref="A179:B179"/>
    <mergeCell ref="A159:B162"/>
    <mergeCell ref="C159:D159"/>
    <mergeCell ref="C160:D160"/>
    <mergeCell ref="C161:D161"/>
    <mergeCell ref="C162:D162"/>
    <mergeCell ref="B158:E158"/>
    <mergeCell ref="A149:B149"/>
    <mergeCell ref="C149:E149"/>
    <mergeCell ref="A189:B189"/>
    <mergeCell ref="A180:B180"/>
    <mergeCell ref="A181:B181"/>
    <mergeCell ref="A182:B182"/>
    <mergeCell ref="A183:B183"/>
    <mergeCell ref="B153:E153"/>
    <mergeCell ref="A154:B154"/>
    <mergeCell ref="C154:E154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5"/>
  <sheetViews>
    <sheetView topLeftCell="A319" zoomScaleNormal="100" workbookViewId="0">
      <selection activeCell="F319" sqref="F1:J1048576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416</v>
      </c>
      <c r="B2" s="16" t="s">
        <v>417</v>
      </c>
      <c r="C2" s="17" t="s">
        <v>8</v>
      </c>
      <c r="D2" s="18" t="s">
        <v>0</v>
      </c>
      <c r="E2" s="19">
        <f>D9+D4</f>
        <v>4039.2</v>
      </c>
    </row>
    <row r="3" spans="1:5">
      <c r="A3" s="40" t="s">
        <v>142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5.5</v>
      </c>
      <c r="C4" s="23" t="s">
        <v>6</v>
      </c>
      <c r="D4" s="24">
        <v>2019.6</v>
      </c>
      <c r="E4" s="25" t="s">
        <v>5</v>
      </c>
    </row>
    <row r="5" spans="1:5">
      <c r="A5" s="26" t="s">
        <v>2</v>
      </c>
      <c r="B5" s="25" t="s">
        <v>418</v>
      </c>
      <c r="C5" s="25"/>
      <c r="D5" s="25"/>
      <c r="E5" s="25"/>
    </row>
    <row r="6" spans="1:5">
      <c r="A6" s="26" t="s">
        <v>1</v>
      </c>
      <c r="B6" s="25" t="s">
        <v>166</v>
      </c>
      <c r="C6" s="25"/>
      <c r="D6" s="25"/>
      <c r="E6" s="25"/>
    </row>
    <row r="7" spans="1:5" ht="28.5" customHeight="1">
      <c r="A7" s="26" t="s">
        <v>4</v>
      </c>
      <c r="B7" s="44" t="s">
        <v>419</v>
      </c>
      <c r="C7" s="44"/>
      <c r="D7" s="44"/>
      <c r="E7" s="44"/>
    </row>
    <row r="8" spans="1:5">
      <c r="A8" s="40" t="s">
        <v>139</v>
      </c>
      <c r="B8" s="41"/>
      <c r="C8" s="42" t="s">
        <v>21</v>
      </c>
      <c r="D8" s="43"/>
      <c r="E8" s="43"/>
    </row>
    <row r="9" spans="1:5">
      <c r="A9" s="26" t="s">
        <v>3</v>
      </c>
      <c r="B9" s="22">
        <v>5.5</v>
      </c>
      <c r="C9" s="23" t="s">
        <v>6</v>
      </c>
      <c r="D9" s="24">
        <v>2019.6</v>
      </c>
      <c r="E9" s="25" t="s">
        <v>5</v>
      </c>
    </row>
    <row r="10" spans="1:5">
      <c r="A10" s="26" t="s">
        <v>2</v>
      </c>
      <c r="B10" s="25" t="s">
        <v>418</v>
      </c>
      <c r="C10" s="25"/>
      <c r="D10" s="25"/>
      <c r="E10" s="25"/>
    </row>
    <row r="11" spans="1:5">
      <c r="A11" s="26" t="s">
        <v>1</v>
      </c>
      <c r="B11" s="25" t="s">
        <v>166</v>
      </c>
      <c r="C11" s="25"/>
      <c r="D11" s="25"/>
      <c r="E11" s="25"/>
    </row>
    <row r="12" spans="1:5" ht="30.75" customHeight="1">
      <c r="A12" s="26" t="s">
        <v>4</v>
      </c>
      <c r="B12" s="44" t="s">
        <v>419</v>
      </c>
      <c r="C12" s="44"/>
      <c r="D12" s="44"/>
      <c r="E12" s="44"/>
    </row>
    <row r="13" spans="1:5">
      <c r="A13" s="15" t="s">
        <v>420</v>
      </c>
      <c r="B13" s="16" t="s">
        <v>37</v>
      </c>
      <c r="C13" s="17" t="s">
        <v>8</v>
      </c>
      <c r="D13" s="18" t="s">
        <v>0</v>
      </c>
      <c r="E13" s="19">
        <f>D15+D20</f>
        <v>5256</v>
      </c>
    </row>
    <row r="14" spans="1:5">
      <c r="A14" s="40" t="s">
        <v>421</v>
      </c>
      <c r="B14" s="41"/>
      <c r="C14" s="42" t="s">
        <v>422</v>
      </c>
      <c r="D14" s="43"/>
      <c r="E14" s="43"/>
    </row>
    <row r="15" spans="1:5">
      <c r="A15" s="26" t="s">
        <v>3</v>
      </c>
      <c r="B15" s="22">
        <v>4.5</v>
      </c>
      <c r="C15" s="23" t="s">
        <v>6</v>
      </c>
      <c r="D15" s="24">
        <v>2628</v>
      </c>
      <c r="E15" s="25" t="s">
        <v>7</v>
      </c>
    </row>
    <row r="16" spans="1:5">
      <c r="A16" s="26" t="s">
        <v>2</v>
      </c>
      <c r="B16" s="25" t="s">
        <v>423</v>
      </c>
      <c r="C16" s="25"/>
      <c r="D16" s="25"/>
      <c r="E16" s="25"/>
    </row>
    <row r="17" spans="1:5">
      <c r="A17" s="26" t="s">
        <v>1</v>
      </c>
      <c r="B17" s="25" t="s">
        <v>125</v>
      </c>
      <c r="C17" s="25"/>
      <c r="D17" s="25"/>
      <c r="E17" s="25"/>
    </row>
    <row r="18" spans="1:5" ht="31.5" customHeight="1">
      <c r="A18" s="26" t="s">
        <v>4</v>
      </c>
      <c r="B18" s="44" t="s">
        <v>424</v>
      </c>
      <c r="C18" s="44"/>
      <c r="D18" s="44"/>
      <c r="E18" s="44"/>
    </row>
    <row r="19" spans="1:5">
      <c r="A19" s="40" t="s">
        <v>425</v>
      </c>
      <c r="B19" s="41"/>
      <c r="C19" s="42" t="s">
        <v>426</v>
      </c>
      <c r="D19" s="43"/>
      <c r="E19" s="43"/>
    </row>
    <row r="20" spans="1:5">
      <c r="A20" s="26" t="s">
        <v>3</v>
      </c>
      <c r="B20" s="22">
        <v>4.5</v>
      </c>
      <c r="C20" s="23" t="s">
        <v>6</v>
      </c>
      <c r="D20" s="24">
        <v>2628</v>
      </c>
      <c r="E20" s="25" t="s">
        <v>7</v>
      </c>
    </row>
    <row r="21" spans="1:5">
      <c r="A21" s="26" t="s">
        <v>2</v>
      </c>
      <c r="B21" s="25" t="s">
        <v>423</v>
      </c>
      <c r="C21" s="25"/>
      <c r="D21" s="25"/>
      <c r="E21" s="25"/>
    </row>
    <row r="22" spans="1:5">
      <c r="A22" s="26" t="s">
        <v>1</v>
      </c>
      <c r="B22" s="25" t="s">
        <v>125</v>
      </c>
      <c r="C22" s="25"/>
      <c r="D22" s="25"/>
      <c r="E22" s="25"/>
    </row>
    <row r="23" spans="1:5" ht="33" customHeight="1">
      <c r="A23" s="26" t="s">
        <v>4</v>
      </c>
      <c r="B23" s="44" t="s">
        <v>424</v>
      </c>
      <c r="C23" s="44"/>
      <c r="D23" s="44"/>
      <c r="E23" s="44"/>
    </row>
    <row r="24" spans="1:5" ht="15" customHeight="1">
      <c r="A24" s="15" t="s">
        <v>427</v>
      </c>
      <c r="B24" s="16" t="s">
        <v>46</v>
      </c>
      <c r="C24" s="17" t="s">
        <v>36</v>
      </c>
      <c r="D24" s="18" t="s">
        <v>0</v>
      </c>
      <c r="E24" s="19">
        <f>SUM(D26,D31,D36)</f>
        <v>5202</v>
      </c>
    </row>
    <row r="25" spans="1:5" ht="15" customHeight="1">
      <c r="A25" s="49" t="s">
        <v>375</v>
      </c>
      <c r="B25" s="50"/>
      <c r="C25" s="64" t="s">
        <v>21</v>
      </c>
      <c r="D25" s="65"/>
      <c r="E25" s="65"/>
    </row>
    <row r="26" spans="1:5" ht="15" customHeight="1">
      <c r="A26" s="26" t="s">
        <v>3</v>
      </c>
      <c r="B26" s="22">
        <v>5</v>
      </c>
      <c r="C26" s="23" t="s">
        <v>6</v>
      </c>
      <c r="D26" s="24">
        <v>1836</v>
      </c>
      <c r="E26" s="25" t="s">
        <v>5</v>
      </c>
    </row>
    <row r="27" spans="1:5" ht="15" customHeight="1">
      <c r="A27" s="26" t="s">
        <v>2</v>
      </c>
      <c r="B27" s="25" t="s">
        <v>428</v>
      </c>
      <c r="C27" s="25"/>
      <c r="D27" s="25"/>
      <c r="E27" s="25"/>
    </row>
    <row r="28" spans="1:5" ht="15" customHeight="1">
      <c r="A28" s="26" t="s">
        <v>1</v>
      </c>
      <c r="B28" s="25" t="s">
        <v>429</v>
      </c>
      <c r="C28" s="25"/>
      <c r="D28" s="25"/>
      <c r="E28" s="25"/>
    </row>
    <row r="29" spans="1:5" ht="28.5" customHeight="1">
      <c r="A29" s="26" t="s">
        <v>4</v>
      </c>
      <c r="B29" s="44" t="s">
        <v>378</v>
      </c>
      <c r="C29" s="44"/>
      <c r="D29" s="44"/>
      <c r="E29" s="44"/>
    </row>
    <row r="30" spans="1:5">
      <c r="A30" s="49" t="s">
        <v>380</v>
      </c>
      <c r="B30" s="50"/>
      <c r="C30" s="64" t="s">
        <v>379</v>
      </c>
      <c r="D30" s="65"/>
      <c r="E30" s="65"/>
    </row>
    <row r="31" spans="1:5">
      <c r="A31" s="26" t="s">
        <v>3</v>
      </c>
      <c r="B31" s="22">
        <v>5</v>
      </c>
      <c r="C31" s="23" t="s">
        <v>6</v>
      </c>
      <c r="D31" s="24">
        <v>1836</v>
      </c>
      <c r="E31" s="25" t="s">
        <v>5</v>
      </c>
    </row>
    <row r="32" spans="1:5">
      <c r="A32" s="26" t="s">
        <v>2</v>
      </c>
      <c r="B32" s="25" t="s">
        <v>428</v>
      </c>
      <c r="C32" s="25"/>
      <c r="D32" s="25"/>
      <c r="E32" s="25"/>
    </row>
    <row r="33" spans="1:5">
      <c r="A33" s="26" t="s">
        <v>1</v>
      </c>
      <c r="B33" s="25" t="s">
        <v>429</v>
      </c>
      <c r="C33" s="25"/>
      <c r="D33" s="25"/>
      <c r="E33" s="25"/>
    </row>
    <row r="34" spans="1:5" ht="28.5" customHeight="1">
      <c r="A34" s="26" t="s">
        <v>4</v>
      </c>
      <c r="B34" s="44" t="s">
        <v>378</v>
      </c>
      <c r="C34" s="44"/>
      <c r="D34" s="44"/>
      <c r="E34" s="44"/>
    </row>
    <row r="35" spans="1:5">
      <c r="A35" s="49" t="s">
        <v>29</v>
      </c>
      <c r="B35" s="50"/>
      <c r="C35" s="64" t="s">
        <v>430</v>
      </c>
      <c r="D35" s="65"/>
      <c r="E35" s="65"/>
    </row>
    <row r="36" spans="1:5">
      <c r="A36" s="26" t="s">
        <v>3</v>
      </c>
      <c r="B36" s="22">
        <v>5</v>
      </c>
      <c r="C36" s="23" t="s">
        <v>6</v>
      </c>
      <c r="D36" s="24">
        <v>1530</v>
      </c>
      <c r="E36" s="25" t="s">
        <v>5</v>
      </c>
    </row>
    <row r="37" spans="1:5">
      <c r="A37" s="26" t="s">
        <v>2</v>
      </c>
      <c r="B37" s="25" t="s">
        <v>428</v>
      </c>
      <c r="C37" s="25"/>
      <c r="D37" s="25"/>
      <c r="E37" s="25"/>
    </row>
    <row r="38" spans="1:5">
      <c r="A38" s="26" t="s">
        <v>1</v>
      </c>
      <c r="B38" s="25" t="s">
        <v>429</v>
      </c>
      <c r="C38" s="25"/>
      <c r="D38" s="25"/>
      <c r="E38" s="25"/>
    </row>
    <row r="39" spans="1:5" ht="45" customHeight="1">
      <c r="A39" s="26" t="s">
        <v>4</v>
      </c>
      <c r="B39" s="44" t="s">
        <v>431</v>
      </c>
      <c r="C39" s="44"/>
      <c r="D39" s="44"/>
      <c r="E39" s="44"/>
    </row>
    <row r="40" spans="1:5" ht="15" customHeight="1">
      <c r="A40" s="15" t="s">
        <v>432</v>
      </c>
      <c r="B40" s="16" t="s">
        <v>119</v>
      </c>
      <c r="C40" s="17" t="s">
        <v>8</v>
      </c>
      <c r="D40" s="18" t="s">
        <v>0</v>
      </c>
      <c r="E40" s="19">
        <f>D47+D42</f>
        <v>306</v>
      </c>
    </row>
    <row r="41" spans="1:5" ht="15" customHeight="1">
      <c r="A41" s="60" t="s">
        <v>433</v>
      </c>
      <c r="B41" s="61"/>
      <c r="C41" s="62" t="s">
        <v>21</v>
      </c>
      <c r="D41" s="63"/>
      <c r="E41" s="63"/>
    </row>
    <row r="42" spans="1:5" ht="15" customHeight="1">
      <c r="A42" s="26" t="s">
        <v>3</v>
      </c>
      <c r="B42" s="22">
        <v>0.5</v>
      </c>
      <c r="C42" s="23" t="s">
        <v>6</v>
      </c>
      <c r="D42" s="24">
        <v>153</v>
      </c>
      <c r="E42" s="25" t="s">
        <v>7</v>
      </c>
    </row>
    <row r="43" spans="1:5" ht="15" customHeight="1">
      <c r="A43" s="26" t="s">
        <v>2</v>
      </c>
      <c r="B43" s="25" t="s">
        <v>434</v>
      </c>
      <c r="C43" s="25"/>
      <c r="D43" s="25"/>
      <c r="E43" s="25"/>
    </row>
    <row r="44" spans="1:5" ht="15" customHeight="1">
      <c r="A44" s="26" t="s">
        <v>1</v>
      </c>
      <c r="B44" s="25" t="s">
        <v>435</v>
      </c>
      <c r="C44" s="25"/>
      <c r="D44" s="25"/>
      <c r="E44" s="25"/>
    </row>
    <row r="45" spans="1:5">
      <c r="A45" s="26" t="s">
        <v>4</v>
      </c>
      <c r="B45" s="44" t="s">
        <v>436</v>
      </c>
      <c r="C45" s="44"/>
      <c r="D45" s="44"/>
      <c r="E45" s="44"/>
    </row>
    <row r="46" spans="1:5">
      <c r="A46" s="60" t="s">
        <v>193</v>
      </c>
      <c r="B46" s="61"/>
      <c r="C46" s="62" t="s">
        <v>19</v>
      </c>
      <c r="D46" s="63"/>
      <c r="E46" s="63"/>
    </row>
    <row r="47" spans="1:5">
      <c r="A47" s="26" t="s">
        <v>3</v>
      </c>
      <c r="B47" s="22">
        <v>0.5</v>
      </c>
      <c r="C47" s="23" t="s">
        <v>6</v>
      </c>
      <c r="D47" s="24">
        <v>153</v>
      </c>
      <c r="E47" s="25" t="s">
        <v>7</v>
      </c>
    </row>
    <row r="48" spans="1:5">
      <c r="A48" s="26" t="s">
        <v>2</v>
      </c>
      <c r="B48" s="25" t="s">
        <v>434</v>
      </c>
      <c r="C48" s="25"/>
      <c r="D48" s="25"/>
      <c r="E48" s="25"/>
    </row>
    <row r="49" spans="1:5">
      <c r="A49" s="26" t="s">
        <v>1</v>
      </c>
      <c r="B49" s="25" t="s">
        <v>435</v>
      </c>
      <c r="C49" s="25"/>
      <c r="D49" s="25"/>
      <c r="E49" s="25"/>
    </row>
    <row r="50" spans="1:5">
      <c r="A50" s="26" t="s">
        <v>4</v>
      </c>
      <c r="B50" s="44" t="s">
        <v>437</v>
      </c>
      <c r="C50" s="44"/>
      <c r="D50" s="44"/>
      <c r="E50" s="44"/>
    </row>
    <row r="51" spans="1:5" ht="15" customHeight="1">
      <c r="A51" s="15" t="s">
        <v>438</v>
      </c>
      <c r="B51" s="16" t="s">
        <v>242</v>
      </c>
      <c r="C51" s="17" t="s">
        <v>8</v>
      </c>
      <c r="D51" s="18" t="s">
        <v>0</v>
      </c>
      <c r="E51" s="19">
        <f>D58+D53</f>
        <v>2920</v>
      </c>
    </row>
    <row r="52" spans="1:5" ht="15" customHeight="1">
      <c r="A52" s="60" t="s">
        <v>439</v>
      </c>
      <c r="B52" s="61"/>
      <c r="C52" s="62" t="s">
        <v>21</v>
      </c>
      <c r="D52" s="63"/>
      <c r="E52" s="6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440</v>
      </c>
      <c r="C54" s="25"/>
      <c r="D54" s="25"/>
      <c r="E54" s="25"/>
    </row>
    <row r="55" spans="1:5" ht="15" customHeight="1">
      <c r="A55" s="26" t="s">
        <v>1</v>
      </c>
      <c r="B55" s="25" t="s">
        <v>212</v>
      </c>
      <c r="C55" s="25"/>
      <c r="D55" s="25"/>
      <c r="E55" s="25"/>
    </row>
    <row r="56" spans="1:5" ht="58.5" customHeight="1">
      <c r="A56" s="26" t="s">
        <v>4</v>
      </c>
      <c r="B56" s="44" t="s">
        <v>441</v>
      </c>
      <c r="C56" s="44"/>
      <c r="D56" s="44"/>
      <c r="E56" s="44"/>
    </row>
    <row r="57" spans="1:5">
      <c r="A57" s="60" t="s">
        <v>442</v>
      </c>
      <c r="B57" s="61"/>
      <c r="C57" s="62" t="s">
        <v>21</v>
      </c>
      <c r="D57" s="63"/>
      <c r="E57" s="63"/>
    </row>
    <row r="58" spans="1:5">
      <c r="A58" s="26" t="s">
        <v>3</v>
      </c>
      <c r="B58" s="22">
        <v>2.5</v>
      </c>
      <c r="C58" s="23" t="s">
        <v>6</v>
      </c>
      <c r="D58" s="24">
        <v>1460</v>
      </c>
      <c r="E58" s="25" t="s">
        <v>7</v>
      </c>
    </row>
    <row r="59" spans="1:5">
      <c r="A59" s="26" t="s">
        <v>2</v>
      </c>
      <c r="B59" s="25" t="s">
        <v>440</v>
      </c>
      <c r="C59" s="25"/>
      <c r="D59" s="25"/>
      <c r="E59" s="25"/>
    </row>
    <row r="60" spans="1:5">
      <c r="A60" s="26" t="s">
        <v>1</v>
      </c>
      <c r="B60" s="25" t="s">
        <v>212</v>
      </c>
      <c r="C60" s="25"/>
      <c r="D60" s="25"/>
      <c r="E60" s="25"/>
    </row>
    <row r="61" spans="1:5" ht="56.25" customHeight="1">
      <c r="A61" s="26" t="s">
        <v>4</v>
      </c>
      <c r="B61" s="44" t="s">
        <v>441</v>
      </c>
      <c r="C61" s="44"/>
      <c r="D61" s="44"/>
      <c r="E61" s="44"/>
    </row>
    <row r="62" spans="1:5" ht="15" customHeight="1">
      <c r="A62" s="15" t="s">
        <v>443</v>
      </c>
      <c r="B62" s="16" t="s">
        <v>223</v>
      </c>
      <c r="C62" s="17" t="s">
        <v>36</v>
      </c>
      <c r="D62" s="18" t="s">
        <v>0</v>
      </c>
      <c r="E62" s="19">
        <f>D64+D69+D74</f>
        <v>5202</v>
      </c>
    </row>
    <row r="63" spans="1:5">
      <c r="A63" s="49" t="s">
        <v>375</v>
      </c>
      <c r="B63" s="50"/>
      <c r="C63" s="64" t="s">
        <v>21</v>
      </c>
      <c r="D63" s="65"/>
      <c r="E63" s="65"/>
    </row>
    <row r="64" spans="1:5">
      <c r="A64" s="26" t="s">
        <v>3</v>
      </c>
      <c r="B64" s="22">
        <v>5</v>
      </c>
      <c r="C64" s="23" t="s">
        <v>6</v>
      </c>
      <c r="D64" s="24">
        <v>1836</v>
      </c>
      <c r="E64" s="25" t="s">
        <v>5</v>
      </c>
    </row>
    <row r="65" spans="1:5">
      <c r="A65" s="26" t="s">
        <v>2</v>
      </c>
      <c r="B65" s="25" t="s">
        <v>444</v>
      </c>
      <c r="C65" s="25"/>
      <c r="D65" s="25"/>
      <c r="E65" s="25"/>
    </row>
    <row r="66" spans="1:5">
      <c r="A66" s="26" t="s">
        <v>1</v>
      </c>
      <c r="B66" s="25" t="s">
        <v>445</v>
      </c>
      <c r="C66" s="25"/>
      <c r="D66" s="25"/>
      <c r="E66" s="25"/>
    </row>
    <row r="67" spans="1:5" ht="31.5" customHeight="1">
      <c r="A67" s="26" t="s">
        <v>4</v>
      </c>
      <c r="B67" s="44" t="s">
        <v>446</v>
      </c>
      <c r="C67" s="44"/>
      <c r="D67" s="44"/>
      <c r="E67" s="44"/>
    </row>
    <row r="68" spans="1:5">
      <c r="A68" s="49" t="s">
        <v>380</v>
      </c>
      <c r="B68" s="50"/>
      <c r="C68" s="64" t="s">
        <v>379</v>
      </c>
      <c r="D68" s="65"/>
      <c r="E68" s="65"/>
    </row>
    <row r="69" spans="1:5">
      <c r="A69" s="26" t="s">
        <v>3</v>
      </c>
      <c r="B69" s="22">
        <v>5</v>
      </c>
      <c r="C69" s="23" t="s">
        <v>6</v>
      </c>
      <c r="D69" s="24">
        <v>1836</v>
      </c>
      <c r="E69" s="25" t="s">
        <v>5</v>
      </c>
    </row>
    <row r="70" spans="1:5">
      <c r="A70" s="26" t="s">
        <v>2</v>
      </c>
      <c r="B70" s="25" t="s">
        <v>444</v>
      </c>
      <c r="C70" s="25"/>
      <c r="D70" s="25"/>
      <c r="E70" s="25"/>
    </row>
    <row r="71" spans="1:5">
      <c r="A71" s="26" t="s">
        <v>1</v>
      </c>
      <c r="B71" s="25" t="s">
        <v>445</v>
      </c>
      <c r="C71" s="25"/>
      <c r="D71" s="25"/>
      <c r="E71" s="25"/>
    </row>
    <row r="72" spans="1:5" ht="32.25" customHeight="1">
      <c r="A72" s="26" t="s">
        <v>4</v>
      </c>
      <c r="B72" s="44" t="s">
        <v>446</v>
      </c>
      <c r="C72" s="44"/>
      <c r="D72" s="44"/>
      <c r="E72" s="44"/>
    </row>
    <row r="73" spans="1:5">
      <c r="A73" s="49" t="s">
        <v>234</v>
      </c>
      <c r="B73" s="50"/>
      <c r="C73" s="64" t="s">
        <v>153</v>
      </c>
      <c r="D73" s="65"/>
      <c r="E73" s="65"/>
    </row>
    <row r="74" spans="1:5">
      <c r="A74" s="26" t="s">
        <v>3</v>
      </c>
      <c r="B74" s="22">
        <v>5</v>
      </c>
      <c r="C74" s="23" t="s">
        <v>6</v>
      </c>
      <c r="D74" s="24">
        <v>1530</v>
      </c>
      <c r="E74" s="25" t="s">
        <v>5</v>
      </c>
    </row>
    <row r="75" spans="1:5">
      <c r="A75" s="26" t="s">
        <v>2</v>
      </c>
      <c r="B75" s="25" t="s">
        <v>444</v>
      </c>
      <c r="C75" s="25"/>
      <c r="D75" s="25"/>
      <c r="E75" s="25"/>
    </row>
    <row r="76" spans="1:5">
      <c r="A76" s="26" t="s">
        <v>1</v>
      </c>
      <c r="B76" s="25" t="s">
        <v>445</v>
      </c>
      <c r="C76" s="25"/>
      <c r="D76" s="25"/>
      <c r="E76" s="25"/>
    </row>
    <row r="77" spans="1:5" ht="33" customHeight="1">
      <c r="A77" s="26" t="s">
        <v>4</v>
      </c>
      <c r="B77" s="44" t="s">
        <v>447</v>
      </c>
      <c r="C77" s="44"/>
      <c r="D77" s="44"/>
      <c r="E77" s="44"/>
    </row>
    <row r="78" spans="1:5" ht="15" customHeight="1">
      <c r="A78" s="15" t="s">
        <v>448</v>
      </c>
      <c r="B78" s="16" t="s">
        <v>180</v>
      </c>
      <c r="C78" s="17" t="s">
        <v>9</v>
      </c>
      <c r="D78" s="18" t="s">
        <v>0</v>
      </c>
      <c r="E78" s="19">
        <f>D80</f>
        <v>1652.4</v>
      </c>
    </row>
    <row r="79" spans="1:5" ht="15" customHeight="1">
      <c r="A79" s="60" t="s">
        <v>449</v>
      </c>
      <c r="B79" s="61"/>
      <c r="C79" s="62" t="s">
        <v>21</v>
      </c>
      <c r="D79" s="63"/>
      <c r="E79" s="63"/>
    </row>
    <row r="80" spans="1:5" ht="15" customHeight="1">
      <c r="A80" s="26" t="s">
        <v>3</v>
      </c>
      <c r="B80" s="22">
        <v>4.5</v>
      </c>
      <c r="C80" s="23" t="s">
        <v>6</v>
      </c>
      <c r="D80" s="24">
        <v>1652.4</v>
      </c>
      <c r="E80" s="25" t="s">
        <v>7</v>
      </c>
    </row>
    <row r="81" spans="1:5" ht="15" customHeight="1">
      <c r="A81" s="26" t="s">
        <v>2</v>
      </c>
      <c r="B81" s="25" t="s">
        <v>450</v>
      </c>
      <c r="C81" s="25"/>
      <c r="D81" s="25"/>
      <c r="E81" s="25"/>
    </row>
    <row r="82" spans="1:5" ht="15" customHeight="1">
      <c r="A82" s="26" t="s">
        <v>1</v>
      </c>
      <c r="B82" s="25" t="s">
        <v>451</v>
      </c>
      <c r="C82" s="25"/>
      <c r="D82" s="25"/>
      <c r="E82" s="25"/>
    </row>
    <row r="83" spans="1:5">
      <c r="A83" s="26" t="s">
        <v>4</v>
      </c>
      <c r="B83" s="44" t="s">
        <v>403</v>
      </c>
      <c r="C83" s="44"/>
      <c r="D83" s="44"/>
      <c r="E83" s="44"/>
    </row>
    <row r="84" spans="1:5" ht="15" customHeight="1">
      <c r="A84" s="15" t="s">
        <v>452</v>
      </c>
      <c r="B84" s="16" t="s">
        <v>99</v>
      </c>
      <c r="C84" s="17" t="s">
        <v>98</v>
      </c>
      <c r="D84" s="18" t="s">
        <v>0</v>
      </c>
      <c r="E84" s="19">
        <f>D86+D91+D101+D96</f>
        <v>7038</v>
      </c>
    </row>
    <row r="85" spans="1:5">
      <c r="A85" s="60" t="s">
        <v>258</v>
      </c>
      <c r="B85" s="61"/>
      <c r="C85" s="62" t="s">
        <v>21</v>
      </c>
      <c r="D85" s="63"/>
      <c r="E85" s="63"/>
    </row>
    <row r="86" spans="1:5">
      <c r="A86" s="26" t="s">
        <v>3</v>
      </c>
      <c r="B86" s="22">
        <v>5</v>
      </c>
      <c r="C86" s="23" t="s">
        <v>6</v>
      </c>
      <c r="D86" s="24">
        <v>1836</v>
      </c>
      <c r="E86" s="25" t="s">
        <v>5</v>
      </c>
    </row>
    <row r="87" spans="1:5">
      <c r="A87" s="26" t="s">
        <v>2</v>
      </c>
      <c r="B87" s="25" t="s">
        <v>428</v>
      </c>
      <c r="C87" s="25"/>
      <c r="D87" s="25"/>
      <c r="E87" s="25"/>
    </row>
    <row r="88" spans="1:5">
      <c r="A88" s="26" t="s">
        <v>1</v>
      </c>
      <c r="B88" s="25" t="s">
        <v>453</v>
      </c>
      <c r="C88" s="25"/>
      <c r="D88" s="25"/>
      <c r="E88" s="25"/>
    </row>
    <row r="89" spans="1:5" ht="27" customHeight="1">
      <c r="A89" s="26" t="s">
        <v>4</v>
      </c>
      <c r="B89" s="44" t="s">
        <v>454</v>
      </c>
      <c r="C89" s="44"/>
      <c r="D89" s="44"/>
      <c r="E89" s="44"/>
    </row>
    <row r="90" spans="1:5">
      <c r="A90" s="60" t="s">
        <v>264</v>
      </c>
      <c r="B90" s="61"/>
      <c r="C90" s="62" t="s">
        <v>21</v>
      </c>
      <c r="D90" s="63"/>
      <c r="E90" s="63"/>
    </row>
    <row r="91" spans="1:5">
      <c r="A91" s="26" t="s">
        <v>3</v>
      </c>
      <c r="B91" s="22">
        <v>5</v>
      </c>
      <c r="C91" s="23" t="s">
        <v>6</v>
      </c>
      <c r="D91" s="24">
        <v>1836</v>
      </c>
      <c r="E91" s="25" t="s">
        <v>5</v>
      </c>
    </row>
    <row r="92" spans="1:5">
      <c r="A92" s="26" t="s">
        <v>2</v>
      </c>
      <c r="B92" s="25" t="s">
        <v>428</v>
      </c>
      <c r="C92" s="25"/>
      <c r="D92" s="25"/>
      <c r="E92" s="25"/>
    </row>
    <row r="93" spans="1:5">
      <c r="A93" s="26" t="s">
        <v>1</v>
      </c>
      <c r="B93" s="25" t="s">
        <v>453</v>
      </c>
      <c r="C93" s="25"/>
      <c r="D93" s="25"/>
      <c r="E93" s="25"/>
    </row>
    <row r="94" spans="1:5" ht="39" customHeight="1">
      <c r="A94" s="26" t="s">
        <v>4</v>
      </c>
      <c r="B94" s="44" t="s">
        <v>454</v>
      </c>
      <c r="C94" s="44"/>
      <c r="D94" s="44"/>
      <c r="E94" s="44"/>
    </row>
    <row r="95" spans="1:5">
      <c r="A95" s="60" t="s">
        <v>259</v>
      </c>
      <c r="B95" s="61"/>
      <c r="C95" s="62" t="s">
        <v>21</v>
      </c>
      <c r="D95" s="63"/>
      <c r="E95" s="63"/>
    </row>
    <row r="96" spans="1:5">
      <c r="A96" s="26" t="s">
        <v>3</v>
      </c>
      <c r="B96" s="22">
        <v>5</v>
      </c>
      <c r="C96" s="23" t="s">
        <v>6</v>
      </c>
      <c r="D96" s="24">
        <v>1836</v>
      </c>
      <c r="E96" s="25" t="s">
        <v>5</v>
      </c>
    </row>
    <row r="97" spans="1:5">
      <c r="A97" s="26" t="s">
        <v>2</v>
      </c>
      <c r="B97" s="25" t="s">
        <v>428</v>
      </c>
      <c r="C97" s="25"/>
      <c r="D97" s="25"/>
      <c r="E97" s="25"/>
    </row>
    <row r="98" spans="1:5">
      <c r="A98" s="26" t="s">
        <v>1</v>
      </c>
      <c r="B98" s="25" t="s">
        <v>453</v>
      </c>
      <c r="C98" s="25"/>
      <c r="D98" s="25"/>
      <c r="E98" s="25"/>
    </row>
    <row r="99" spans="1:5" ht="42" customHeight="1">
      <c r="A99" s="26" t="s">
        <v>4</v>
      </c>
      <c r="B99" s="44" t="s">
        <v>454</v>
      </c>
      <c r="C99" s="44"/>
      <c r="D99" s="44"/>
      <c r="E99" s="44"/>
    </row>
    <row r="100" spans="1:5">
      <c r="A100" s="60" t="s">
        <v>193</v>
      </c>
      <c r="B100" s="61"/>
      <c r="C100" s="62" t="s">
        <v>19</v>
      </c>
      <c r="D100" s="63"/>
      <c r="E100" s="63"/>
    </row>
    <row r="101" spans="1:5">
      <c r="A101" s="26" t="s">
        <v>3</v>
      </c>
      <c r="B101" s="22">
        <v>5</v>
      </c>
      <c r="C101" s="23" t="s">
        <v>6</v>
      </c>
      <c r="D101" s="24">
        <v>1530</v>
      </c>
      <c r="E101" s="25" t="s">
        <v>5</v>
      </c>
    </row>
    <row r="102" spans="1:5">
      <c r="A102" s="26" t="s">
        <v>2</v>
      </c>
      <c r="B102" s="25" t="s">
        <v>428</v>
      </c>
      <c r="C102" s="25"/>
      <c r="D102" s="25"/>
      <c r="E102" s="25"/>
    </row>
    <row r="103" spans="1:5">
      <c r="A103" s="26" t="s">
        <v>1</v>
      </c>
      <c r="B103" s="25" t="s">
        <v>453</v>
      </c>
      <c r="C103" s="25"/>
      <c r="D103" s="25"/>
      <c r="E103" s="25"/>
    </row>
    <row r="104" spans="1:5" ht="44.25" customHeight="1">
      <c r="A104" s="26" t="s">
        <v>4</v>
      </c>
      <c r="B104" s="44" t="s">
        <v>455</v>
      </c>
      <c r="C104" s="44"/>
      <c r="D104" s="44"/>
      <c r="E104" s="44"/>
    </row>
    <row r="105" spans="1:5">
      <c r="A105" s="15" t="s">
        <v>456</v>
      </c>
      <c r="B105" s="16" t="s">
        <v>99</v>
      </c>
      <c r="C105" s="17" t="s">
        <v>98</v>
      </c>
      <c r="D105" s="18" t="s">
        <v>0</v>
      </c>
      <c r="E105" s="19">
        <f>D107+D112+D122+D117</f>
        <v>7038</v>
      </c>
    </row>
    <row r="106" spans="1:5">
      <c r="A106" s="60" t="s">
        <v>365</v>
      </c>
      <c r="B106" s="61"/>
      <c r="C106" s="62" t="s">
        <v>21</v>
      </c>
      <c r="D106" s="63"/>
      <c r="E106" s="63"/>
    </row>
    <row r="107" spans="1:5">
      <c r="A107" s="26" t="s">
        <v>3</v>
      </c>
      <c r="B107" s="22">
        <v>5</v>
      </c>
      <c r="C107" s="23" t="s">
        <v>6</v>
      </c>
      <c r="D107" s="24">
        <v>1836</v>
      </c>
      <c r="E107" s="25" t="s">
        <v>5</v>
      </c>
    </row>
    <row r="108" spans="1:5">
      <c r="A108" s="26" t="s">
        <v>2</v>
      </c>
      <c r="B108" s="25" t="s">
        <v>457</v>
      </c>
      <c r="C108" s="25"/>
      <c r="D108" s="25"/>
      <c r="E108" s="25"/>
    </row>
    <row r="109" spans="1:5">
      <c r="A109" s="26" t="s">
        <v>1</v>
      </c>
      <c r="B109" s="25" t="s">
        <v>458</v>
      </c>
      <c r="C109" s="25"/>
      <c r="D109" s="25"/>
      <c r="E109" s="25"/>
    </row>
    <row r="110" spans="1:5">
      <c r="A110" s="26" t="s">
        <v>4</v>
      </c>
      <c r="B110" s="44" t="s">
        <v>459</v>
      </c>
      <c r="C110" s="44"/>
      <c r="D110" s="44"/>
      <c r="E110" s="44"/>
    </row>
    <row r="111" spans="1:5">
      <c r="A111" s="60" t="s">
        <v>460</v>
      </c>
      <c r="B111" s="61"/>
      <c r="C111" s="62" t="s">
        <v>426</v>
      </c>
      <c r="D111" s="63"/>
      <c r="E111" s="63"/>
    </row>
    <row r="112" spans="1:5">
      <c r="A112" s="26" t="s">
        <v>3</v>
      </c>
      <c r="B112" s="22">
        <v>5</v>
      </c>
      <c r="C112" s="23" t="s">
        <v>6</v>
      </c>
      <c r="D112" s="24">
        <v>1836</v>
      </c>
      <c r="E112" s="25" t="s">
        <v>5</v>
      </c>
    </row>
    <row r="113" spans="1:5">
      <c r="A113" s="26" t="s">
        <v>2</v>
      </c>
      <c r="B113" s="25" t="s">
        <v>457</v>
      </c>
      <c r="C113" s="25"/>
      <c r="D113" s="25"/>
      <c r="E113" s="25"/>
    </row>
    <row r="114" spans="1:5">
      <c r="A114" s="26" t="s">
        <v>1</v>
      </c>
      <c r="B114" s="25" t="s">
        <v>458</v>
      </c>
      <c r="C114" s="25"/>
      <c r="D114" s="25"/>
      <c r="E114" s="25"/>
    </row>
    <row r="115" spans="1:5">
      <c r="A115" s="26" t="s">
        <v>4</v>
      </c>
      <c r="B115" s="44" t="s">
        <v>459</v>
      </c>
      <c r="C115" s="44"/>
      <c r="D115" s="44"/>
      <c r="E115" s="44"/>
    </row>
    <row r="116" spans="1:5">
      <c r="A116" s="60" t="s">
        <v>315</v>
      </c>
      <c r="B116" s="61"/>
      <c r="C116" s="62" t="s">
        <v>21</v>
      </c>
      <c r="D116" s="63"/>
      <c r="E116" s="63"/>
    </row>
    <row r="117" spans="1:5">
      <c r="A117" s="26" t="s">
        <v>3</v>
      </c>
      <c r="B117" s="22">
        <v>5</v>
      </c>
      <c r="C117" s="23" t="s">
        <v>6</v>
      </c>
      <c r="D117" s="24">
        <v>1836</v>
      </c>
      <c r="E117" s="25" t="s">
        <v>5</v>
      </c>
    </row>
    <row r="118" spans="1:5">
      <c r="A118" s="26" t="s">
        <v>2</v>
      </c>
      <c r="B118" s="25" t="s">
        <v>457</v>
      </c>
      <c r="C118" s="25"/>
      <c r="D118" s="25"/>
      <c r="E118" s="25"/>
    </row>
    <row r="119" spans="1:5">
      <c r="A119" s="26" t="s">
        <v>1</v>
      </c>
      <c r="B119" s="25" t="s">
        <v>458</v>
      </c>
      <c r="C119" s="25"/>
      <c r="D119" s="25"/>
      <c r="E119" s="25"/>
    </row>
    <row r="120" spans="1:5">
      <c r="A120" s="26" t="s">
        <v>4</v>
      </c>
      <c r="B120" s="44" t="s">
        <v>459</v>
      </c>
      <c r="C120" s="44"/>
      <c r="D120" s="44"/>
      <c r="E120" s="44"/>
    </row>
    <row r="121" spans="1:5">
      <c r="A121" s="60" t="s">
        <v>42</v>
      </c>
      <c r="B121" s="61"/>
      <c r="C121" s="62" t="s">
        <v>19</v>
      </c>
      <c r="D121" s="63"/>
      <c r="E121" s="63"/>
    </row>
    <row r="122" spans="1:5">
      <c r="A122" s="26" t="s">
        <v>3</v>
      </c>
      <c r="B122" s="22">
        <v>5</v>
      </c>
      <c r="C122" s="23" t="s">
        <v>6</v>
      </c>
      <c r="D122" s="24">
        <v>1530</v>
      </c>
      <c r="E122" s="25" t="s">
        <v>5</v>
      </c>
    </row>
    <row r="123" spans="1:5">
      <c r="A123" s="26" t="s">
        <v>2</v>
      </c>
      <c r="B123" s="25" t="s">
        <v>457</v>
      </c>
      <c r="C123" s="25"/>
      <c r="D123" s="25"/>
      <c r="E123" s="25"/>
    </row>
    <row r="124" spans="1:5">
      <c r="A124" s="26" t="s">
        <v>1</v>
      </c>
      <c r="B124" s="25" t="s">
        <v>458</v>
      </c>
      <c r="C124" s="25"/>
      <c r="D124" s="25"/>
      <c r="E124" s="25"/>
    </row>
    <row r="125" spans="1:5" ht="27" customHeight="1">
      <c r="A125" s="26" t="s">
        <v>4</v>
      </c>
      <c r="B125" s="44" t="s">
        <v>461</v>
      </c>
      <c r="C125" s="44"/>
      <c r="D125" s="44"/>
      <c r="E125" s="44"/>
    </row>
    <row r="126" spans="1:5">
      <c r="A126" s="15" t="s">
        <v>462</v>
      </c>
      <c r="B126" s="16" t="s">
        <v>109</v>
      </c>
      <c r="C126" s="17" t="s">
        <v>8</v>
      </c>
      <c r="D126" s="18" t="s">
        <v>0</v>
      </c>
      <c r="E126" s="19">
        <f>D128+D133</f>
        <v>612</v>
      </c>
    </row>
    <row r="127" spans="1:5">
      <c r="A127" s="60" t="s">
        <v>463</v>
      </c>
      <c r="B127" s="61"/>
      <c r="C127" s="62" t="s">
        <v>464</v>
      </c>
      <c r="D127" s="63"/>
      <c r="E127" s="63"/>
    </row>
    <row r="128" spans="1:5">
      <c r="A128" s="26" t="s">
        <v>3</v>
      </c>
      <c r="B128" s="22">
        <v>1</v>
      </c>
      <c r="C128" s="23" t="s">
        <v>6</v>
      </c>
      <c r="D128" s="24">
        <v>306</v>
      </c>
      <c r="E128" s="25" t="s">
        <v>7</v>
      </c>
    </row>
    <row r="129" spans="1:5">
      <c r="A129" s="26" t="s">
        <v>2</v>
      </c>
      <c r="B129" s="25" t="s">
        <v>465</v>
      </c>
      <c r="C129" s="25"/>
      <c r="D129" s="25"/>
      <c r="E129" s="25"/>
    </row>
    <row r="130" spans="1:5">
      <c r="A130" s="26" t="s">
        <v>1</v>
      </c>
      <c r="B130" s="66" t="s">
        <v>101</v>
      </c>
      <c r="C130" s="66"/>
      <c r="D130" s="66"/>
      <c r="E130" s="66"/>
    </row>
    <row r="131" spans="1:5">
      <c r="A131" s="26" t="s">
        <v>4</v>
      </c>
      <c r="B131" s="44" t="s">
        <v>466</v>
      </c>
      <c r="C131" s="44"/>
      <c r="D131" s="44"/>
      <c r="E131" s="44"/>
    </row>
    <row r="132" spans="1:5">
      <c r="A132" s="60" t="s">
        <v>144</v>
      </c>
      <c r="B132" s="61"/>
      <c r="C132" s="62" t="s">
        <v>19</v>
      </c>
      <c r="D132" s="63"/>
      <c r="E132" s="63"/>
    </row>
    <row r="133" spans="1:5">
      <c r="A133" s="26" t="s">
        <v>3</v>
      </c>
      <c r="B133" s="22">
        <v>1</v>
      </c>
      <c r="C133" s="23" t="s">
        <v>6</v>
      </c>
      <c r="D133" s="24">
        <v>306</v>
      </c>
      <c r="E133" s="25" t="s">
        <v>7</v>
      </c>
    </row>
    <row r="134" spans="1:5">
      <c r="A134" s="26" t="s">
        <v>2</v>
      </c>
      <c r="B134" s="25" t="s">
        <v>465</v>
      </c>
      <c r="C134" s="25"/>
      <c r="D134" s="25"/>
      <c r="E134" s="25"/>
    </row>
    <row r="135" spans="1:5" ht="15" customHeight="1">
      <c r="A135" s="26" t="s">
        <v>1</v>
      </c>
      <c r="B135" s="66" t="s">
        <v>101</v>
      </c>
      <c r="C135" s="66"/>
      <c r="D135" s="66"/>
      <c r="E135" s="66"/>
    </row>
    <row r="136" spans="1:5" ht="15" customHeight="1">
      <c r="A136" s="26" t="s">
        <v>4</v>
      </c>
      <c r="B136" s="44" t="s">
        <v>467</v>
      </c>
      <c r="C136" s="44"/>
      <c r="D136" s="44"/>
      <c r="E136" s="44"/>
    </row>
    <row r="137" spans="1:5">
      <c r="A137" s="15" t="s">
        <v>468</v>
      </c>
      <c r="B137" s="16" t="s">
        <v>223</v>
      </c>
      <c r="C137" s="17" t="s">
        <v>36</v>
      </c>
      <c r="D137" s="18" t="s">
        <v>0</v>
      </c>
      <c r="E137" s="19">
        <f>D149+D144+D139</f>
        <v>5202</v>
      </c>
    </row>
    <row r="138" spans="1:5">
      <c r="A138" s="60" t="s">
        <v>469</v>
      </c>
      <c r="B138" s="61"/>
      <c r="C138" s="62" t="s">
        <v>21</v>
      </c>
      <c r="D138" s="63"/>
      <c r="E138" s="63"/>
    </row>
    <row r="139" spans="1:5">
      <c r="A139" s="26" t="s">
        <v>3</v>
      </c>
      <c r="B139" s="22">
        <v>5</v>
      </c>
      <c r="C139" s="23" t="s">
        <v>6</v>
      </c>
      <c r="D139" s="24">
        <v>1836</v>
      </c>
      <c r="E139" s="25" t="s">
        <v>5</v>
      </c>
    </row>
    <row r="140" spans="1:5">
      <c r="A140" s="26" t="s">
        <v>2</v>
      </c>
      <c r="B140" s="25" t="s">
        <v>457</v>
      </c>
      <c r="C140" s="25"/>
      <c r="D140" s="25"/>
      <c r="E140" s="25"/>
    </row>
    <row r="141" spans="1:5">
      <c r="A141" s="26" t="s">
        <v>1</v>
      </c>
      <c r="B141" s="66" t="s">
        <v>495</v>
      </c>
      <c r="C141" s="66"/>
      <c r="D141" s="66"/>
      <c r="E141" s="66"/>
    </row>
    <row r="142" spans="1:5" ht="27.75" customHeight="1">
      <c r="A142" s="26" t="s">
        <v>4</v>
      </c>
      <c r="B142" s="44" t="s">
        <v>470</v>
      </c>
      <c r="C142" s="44"/>
      <c r="D142" s="44"/>
      <c r="E142" s="44"/>
    </row>
    <row r="143" spans="1:5">
      <c r="A143" s="60" t="s">
        <v>51</v>
      </c>
      <c r="B143" s="61"/>
      <c r="C143" s="62" t="s">
        <v>21</v>
      </c>
      <c r="D143" s="63"/>
      <c r="E143" s="63"/>
    </row>
    <row r="144" spans="1:5">
      <c r="A144" s="26" t="s">
        <v>3</v>
      </c>
      <c r="B144" s="22">
        <v>5</v>
      </c>
      <c r="C144" s="23" t="s">
        <v>6</v>
      </c>
      <c r="D144" s="24">
        <v>1836</v>
      </c>
      <c r="E144" s="25" t="s">
        <v>5</v>
      </c>
    </row>
    <row r="145" spans="1:5">
      <c r="A145" s="26" t="s">
        <v>2</v>
      </c>
      <c r="B145" s="25" t="s">
        <v>457</v>
      </c>
      <c r="C145" s="25"/>
      <c r="D145" s="25"/>
      <c r="E145" s="25"/>
    </row>
    <row r="146" spans="1:5">
      <c r="A146" s="26" t="s">
        <v>1</v>
      </c>
      <c r="B146" s="66" t="s">
        <v>495</v>
      </c>
      <c r="C146" s="66"/>
      <c r="D146" s="66"/>
      <c r="E146" s="66"/>
    </row>
    <row r="147" spans="1:5" ht="27.75" customHeight="1">
      <c r="A147" s="26" t="s">
        <v>4</v>
      </c>
      <c r="B147" s="44" t="s">
        <v>470</v>
      </c>
      <c r="C147" s="44"/>
      <c r="D147" s="44"/>
      <c r="E147" s="44"/>
    </row>
    <row r="148" spans="1:5">
      <c r="A148" s="60" t="s">
        <v>152</v>
      </c>
      <c r="B148" s="61"/>
      <c r="C148" s="62" t="s">
        <v>153</v>
      </c>
      <c r="D148" s="63"/>
      <c r="E148" s="63"/>
    </row>
    <row r="149" spans="1:5">
      <c r="A149" s="26" t="s">
        <v>3</v>
      </c>
      <c r="B149" s="22">
        <v>5</v>
      </c>
      <c r="C149" s="23" t="s">
        <v>6</v>
      </c>
      <c r="D149" s="24">
        <v>1530</v>
      </c>
      <c r="E149" s="25" t="s">
        <v>5</v>
      </c>
    </row>
    <row r="150" spans="1:5">
      <c r="A150" s="26" t="s">
        <v>2</v>
      </c>
      <c r="B150" s="25" t="s">
        <v>457</v>
      </c>
      <c r="C150" s="25"/>
      <c r="D150" s="25"/>
      <c r="E150" s="25"/>
    </row>
    <row r="151" spans="1:5">
      <c r="A151" s="26" t="s">
        <v>1</v>
      </c>
      <c r="B151" s="66" t="s">
        <v>495</v>
      </c>
      <c r="C151" s="66"/>
      <c r="D151" s="66"/>
      <c r="E151" s="66"/>
    </row>
    <row r="152" spans="1:5" ht="31.5" customHeight="1">
      <c r="A152" s="26" t="s">
        <v>4</v>
      </c>
      <c r="B152" s="44" t="s">
        <v>471</v>
      </c>
      <c r="C152" s="44"/>
      <c r="D152" s="44"/>
      <c r="E152" s="44"/>
    </row>
    <row r="153" spans="1:5">
      <c r="A153" s="15" t="s">
        <v>472</v>
      </c>
      <c r="B153" s="16" t="s">
        <v>223</v>
      </c>
      <c r="C153" s="17" t="s">
        <v>36</v>
      </c>
      <c r="D153" s="18" t="s">
        <v>0</v>
      </c>
      <c r="E153" s="19">
        <f>D155+D160+D165</f>
        <v>5202</v>
      </c>
    </row>
    <row r="154" spans="1:5">
      <c r="A154" s="60" t="s">
        <v>147</v>
      </c>
      <c r="B154" s="61"/>
      <c r="C154" s="62" t="s">
        <v>21</v>
      </c>
      <c r="D154" s="63"/>
      <c r="E154" s="63"/>
    </row>
    <row r="155" spans="1:5">
      <c r="A155" s="26" t="s">
        <v>3</v>
      </c>
      <c r="B155" s="22">
        <v>5</v>
      </c>
      <c r="C155" s="23" t="s">
        <v>6</v>
      </c>
      <c r="D155" s="24">
        <v>1836</v>
      </c>
      <c r="E155" s="25" t="s">
        <v>5</v>
      </c>
    </row>
    <row r="156" spans="1:5">
      <c r="A156" s="26" t="s">
        <v>2</v>
      </c>
      <c r="B156" s="25" t="s">
        <v>474</v>
      </c>
      <c r="C156" s="25"/>
      <c r="D156" s="25"/>
      <c r="E156" s="25"/>
    </row>
    <row r="157" spans="1:5">
      <c r="A157" s="26" t="s">
        <v>1</v>
      </c>
      <c r="B157" s="66" t="s">
        <v>475</v>
      </c>
      <c r="C157" s="66"/>
      <c r="D157" s="66"/>
      <c r="E157" s="66"/>
    </row>
    <row r="158" spans="1:5" ht="39" customHeight="1">
      <c r="A158" s="26" t="s">
        <v>4</v>
      </c>
      <c r="B158" s="44" t="s">
        <v>473</v>
      </c>
      <c r="C158" s="44"/>
      <c r="D158" s="44"/>
      <c r="E158" s="44"/>
    </row>
    <row r="159" spans="1:5">
      <c r="A159" s="60" t="s">
        <v>151</v>
      </c>
      <c r="B159" s="61"/>
      <c r="C159" s="62" t="s">
        <v>21</v>
      </c>
      <c r="D159" s="63"/>
      <c r="E159" s="63"/>
    </row>
    <row r="160" spans="1:5">
      <c r="A160" s="26" t="s">
        <v>3</v>
      </c>
      <c r="B160" s="22">
        <v>5</v>
      </c>
      <c r="C160" s="23" t="s">
        <v>6</v>
      </c>
      <c r="D160" s="24">
        <v>1836</v>
      </c>
      <c r="E160" s="25" t="s">
        <v>5</v>
      </c>
    </row>
    <row r="161" spans="1:5">
      <c r="A161" s="26" t="s">
        <v>2</v>
      </c>
      <c r="B161" s="25" t="s">
        <v>474</v>
      </c>
      <c r="C161" s="25"/>
      <c r="D161" s="25"/>
      <c r="E161" s="25"/>
    </row>
    <row r="162" spans="1:5">
      <c r="A162" s="26" t="s">
        <v>1</v>
      </c>
      <c r="B162" s="66" t="s">
        <v>475</v>
      </c>
      <c r="C162" s="66"/>
      <c r="D162" s="66"/>
      <c r="E162" s="66"/>
    </row>
    <row r="163" spans="1:5" ht="41.25" customHeight="1">
      <c r="A163" s="26" t="s">
        <v>4</v>
      </c>
      <c r="B163" s="44" t="s">
        <v>473</v>
      </c>
      <c r="C163" s="44"/>
      <c r="D163" s="44"/>
      <c r="E163" s="44"/>
    </row>
    <row r="164" spans="1:5">
      <c r="A164" s="60" t="s">
        <v>144</v>
      </c>
      <c r="B164" s="61"/>
      <c r="C164" s="62" t="s">
        <v>19</v>
      </c>
      <c r="D164" s="63"/>
      <c r="E164" s="63"/>
    </row>
    <row r="165" spans="1:5">
      <c r="A165" s="26" t="s">
        <v>3</v>
      </c>
      <c r="B165" s="22">
        <v>5</v>
      </c>
      <c r="C165" s="23" t="s">
        <v>6</v>
      </c>
      <c r="D165" s="24">
        <v>1530</v>
      </c>
      <c r="E165" s="25" t="s">
        <v>5</v>
      </c>
    </row>
    <row r="166" spans="1:5">
      <c r="A166" s="26" t="s">
        <v>2</v>
      </c>
      <c r="B166" s="25" t="s">
        <v>474</v>
      </c>
      <c r="C166" s="25"/>
      <c r="D166" s="25"/>
      <c r="E166" s="25"/>
    </row>
    <row r="167" spans="1:5">
      <c r="A167" s="26" t="s">
        <v>1</v>
      </c>
      <c r="B167" s="66" t="s">
        <v>475</v>
      </c>
      <c r="C167" s="66"/>
      <c r="D167" s="66"/>
      <c r="E167" s="66"/>
    </row>
    <row r="168" spans="1:5" ht="38.25" customHeight="1">
      <c r="A168" s="26" t="s">
        <v>4</v>
      </c>
      <c r="B168" s="44" t="s">
        <v>476</v>
      </c>
      <c r="C168" s="44"/>
      <c r="D168" s="44"/>
      <c r="E168" s="44"/>
    </row>
    <row r="169" spans="1:5">
      <c r="A169" s="15" t="s">
        <v>477</v>
      </c>
      <c r="B169" s="16" t="s">
        <v>478</v>
      </c>
      <c r="C169" s="17" t="s">
        <v>8</v>
      </c>
      <c r="D169" s="18" t="s">
        <v>0</v>
      </c>
      <c r="E169" s="19">
        <f>D171+D176</f>
        <v>2937.6</v>
      </c>
    </row>
    <row r="170" spans="1:5">
      <c r="A170" s="60" t="s">
        <v>479</v>
      </c>
      <c r="B170" s="61"/>
      <c r="C170" s="62" t="s">
        <v>480</v>
      </c>
      <c r="D170" s="63"/>
      <c r="E170" s="63"/>
    </row>
    <row r="171" spans="1:5">
      <c r="A171" s="26" t="s">
        <v>3</v>
      </c>
      <c r="B171" s="22">
        <v>4</v>
      </c>
      <c r="C171" s="23" t="s">
        <v>6</v>
      </c>
      <c r="D171" s="24">
        <v>1468.8</v>
      </c>
      <c r="E171" s="25" t="s">
        <v>5</v>
      </c>
    </row>
    <row r="172" spans="1:5">
      <c r="A172" s="26" t="s">
        <v>2</v>
      </c>
      <c r="B172" s="25" t="s">
        <v>481</v>
      </c>
      <c r="C172" s="25"/>
      <c r="D172" s="25"/>
      <c r="E172" s="25"/>
    </row>
    <row r="173" spans="1:5">
      <c r="A173" s="26" t="s">
        <v>1</v>
      </c>
      <c r="B173" s="66" t="s">
        <v>482</v>
      </c>
      <c r="C173" s="66"/>
      <c r="D173" s="66"/>
      <c r="E173" s="66"/>
    </row>
    <row r="174" spans="1:5" ht="41.25" customHeight="1">
      <c r="A174" s="26" t="s">
        <v>4</v>
      </c>
      <c r="B174" s="44" t="s">
        <v>483</v>
      </c>
      <c r="C174" s="44"/>
      <c r="D174" s="44"/>
      <c r="E174" s="44"/>
    </row>
    <row r="175" spans="1:5">
      <c r="A175" s="60" t="s">
        <v>484</v>
      </c>
      <c r="B175" s="61"/>
      <c r="C175" s="62" t="s">
        <v>21</v>
      </c>
      <c r="D175" s="63"/>
      <c r="E175" s="63"/>
    </row>
    <row r="176" spans="1:5">
      <c r="A176" s="26" t="s">
        <v>3</v>
      </c>
      <c r="B176" s="22">
        <v>4</v>
      </c>
      <c r="C176" s="23" t="s">
        <v>6</v>
      </c>
      <c r="D176" s="24">
        <v>1468.8</v>
      </c>
      <c r="E176" s="25" t="s">
        <v>5</v>
      </c>
    </row>
    <row r="177" spans="1:5">
      <c r="A177" s="26" t="s">
        <v>2</v>
      </c>
      <c r="B177" s="25" t="s">
        <v>481</v>
      </c>
      <c r="C177" s="25"/>
      <c r="D177" s="25"/>
      <c r="E177" s="25"/>
    </row>
    <row r="178" spans="1:5">
      <c r="A178" s="26" t="s">
        <v>1</v>
      </c>
      <c r="B178" s="66" t="s">
        <v>482</v>
      </c>
      <c r="C178" s="66"/>
      <c r="D178" s="66"/>
      <c r="E178" s="66"/>
    </row>
    <row r="179" spans="1:5" ht="42" customHeight="1">
      <c r="A179" s="26" t="s">
        <v>4</v>
      </c>
      <c r="B179" s="44" t="s">
        <v>483</v>
      </c>
      <c r="C179" s="44"/>
      <c r="D179" s="44"/>
      <c r="E179" s="44"/>
    </row>
    <row r="180" spans="1:5">
      <c r="A180" s="15" t="s">
        <v>485</v>
      </c>
      <c r="B180" s="16" t="s">
        <v>486</v>
      </c>
      <c r="C180" s="17" t="s">
        <v>8</v>
      </c>
      <c r="D180" s="18" t="s">
        <v>0</v>
      </c>
      <c r="E180" s="19">
        <f>D182+D187</f>
        <v>2203.1999999999998</v>
      </c>
    </row>
    <row r="181" spans="1:5">
      <c r="A181" s="60" t="s">
        <v>34</v>
      </c>
      <c r="B181" s="61"/>
      <c r="C181" s="62" t="s">
        <v>21</v>
      </c>
      <c r="D181" s="63"/>
      <c r="E181" s="63"/>
    </row>
    <row r="182" spans="1:5">
      <c r="A182" s="26" t="s">
        <v>3</v>
      </c>
      <c r="B182" s="22">
        <v>3</v>
      </c>
      <c r="C182" s="23" t="s">
        <v>6</v>
      </c>
      <c r="D182" s="24">
        <v>1101.5999999999999</v>
      </c>
      <c r="E182" s="25" t="s">
        <v>5</v>
      </c>
    </row>
    <row r="183" spans="1:5">
      <c r="A183" s="26" t="s">
        <v>2</v>
      </c>
      <c r="B183" s="25" t="s">
        <v>487</v>
      </c>
      <c r="C183" s="25"/>
      <c r="D183" s="25"/>
      <c r="E183" s="25"/>
    </row>
    <row r="184" spans="1:5">
      <c r="A184" s="26" t="s">
        <v>1</v>
      </c>
      <c r="B184" s="66" t="s">
        <v>488</v>
      </c>
      <c r="C184" s="66"/>
      <c r="D184" s="66"/>
      <c r="E184" s="66"/>
    </row>
    <row r="185" spans="1:5" ht="34.5" customHeight="1">
      <c r="A185" s="26" t="s">
        <v>4</v>
      </c>
      <c r="B185" s="44" t="s">
        <v>489</v>
      </c>
      <c r="C185" s="44"/>
      <c r="D185" s="44"/>
      <c r="E185" s="44"/>
    </row>
    <row r="186" spans="1:5">
      <c r="A186" s="60" t="s">
        <v>335</v>
      </c>
      <c r="B186" s="61"/>
      <c r="C186" s="62" t="s">
        <v>21</v>
      </c>
      <c r="D186" s="63"/>
      <c r="E186" s="63"/>
    </row>
    <row r="187" spans="1:5">
      <c r="A187" s="26" t="s">
        <v>3</v>
      </c>
      <c r="B187" s="22">
        <v>3</v>
      </c>
      <c r="C187" s="23" t="s">
        <v>6</v>
      </c>
      <c r="D187" s="24">
        <v>1101.5999999999999</v>
      </c>
      <c r="E187" s="25" t="s">
        <v>5</v>
      </c>
    </row>
    <row r="188" spans="1:5">
      <c r="A188" s="26" t="s">
        <v>2</v>
      </c>
      <c r="B188" s="25" t="s">
        <v>487</v>
      </c>
      <c r="C188" s="25"/>
      <c r="D188" s="25"/>
      <c r="E188" s="25"/>
    </row>
    <row r="189" spans="1:5">
      <c r="A189" s="26" t="s">
        <v>1</v>
      </c>
      <c r="B189" s="66" t="s">
        <v>488</v>
      </c>
      <c r="C189" s="66"/>
      <c r="D189" s="66"/>
      <c r="E189" s="66"/>
    </row>
    <row r="190" spans="1:5" ht="27.75" customHeight="1">
      <c r="A190" s="26" t="s">
        <v>4</v>
      </c>
      <c r="B190" s="44" t="s">
        <v>489</v>
      </c>
      <c r="C190" s="44"/>
      <c r="D190" s="44"/>
      <c r="E190" s="44"/>
    </row>
    <row r="191" spans="1:5">
      <c r="A191" s="15" t="s">
        <v>490</v>
      </c>
      <c r="B191" s="16" t="s">
        <v>491</v>
      </c>
      <c r="C191" s="17" t="s">
        <v>9</v>
      </c>
      <c r="D191" s="18" t="s">
        <v>0</v>
      </c>
      <c r="E191" s="19">
        <f>D193</f>
        <v>584</v>
      </c>
    </row>
    <row r="192" spans="1:5">
      <c r="A192" s="60" t="s">
        <v>492</v>
      </c>
      <c r="B192" s="61"/>
      <c r="C192" s="62" t="s">
        <v>493</v>
      </c>
      <c r="D192" s="63"/>
      <c r="E192" s="63"/>
    </row>
    <row r="193" spans="1:5">
      <c r="A193" s="26" t="s">
        <v>3</v>
      </c>
      <c r="B193" s="22">
        <v>1</v>
      </c>
      <c r="C193" s="23" t="s">
        <v>6</v>
      </c>
      <c r="D193" s="24">
        <v>584</v>
      </c>
      <c r="E193" s="25" t="s">
        <v>7</v>
      </c>
    </row>
    <row r="194" spans="1:5">
      <c r="A194" s="26" t="s">
        <v>2</v>
      </c>
      <c r="B194" s="25" t="s">
        <v>494</v>
      </c>
      <c r="C194" s="25"/>
      <c r="D194" s="25"/>
      <c r="E194" s="25"/>
    </row>
    <row r="195" spans="1:5">
      <c r="A195" s="26" t="s">
        <v>1</v>
      </c>
      <c r="B195" s="66" t="s">
        <v>125</v>
      </c>
      <c r="C195" s="66"/>
      <c r="D195" s="66"/>
      <c r="E195" s="66"/>
    </row>
    <row r="196" spans="1:5" ht="43.5" customHeight="1">
      <c r="A196" s="26" t="s">
        <v>4</v>
      </c>
      <c r="B196" s="44" t="s">
        <v>507</v>
      </c>
      <c r="C196" s="44"/>
      <c r="D196" s="44"/>
      <c r="E196" s="44"/>
    </row>
    <row r="197" spans="1:5">
      <c r="A197" s="15" t="s">
        <v>496</v>
      </c>
      <c r="B197" s="16" t="s">
        <v>491</v>
      </c>
      <c r="C197" s="17" t="s">
        <v>9</v>
      </c>
      <c r="D197" s="18" t="s">
        <v>0</v>
      </c>
      <c r="E197" s="19">
        <f>D199</f>
        <v>794</v>
      </c>
    </row>
    <row r="198" spans="1:5">
      <c r="A198" s="60" t="s">
        <v>497</v>
      </c>
      <c r="B198" s="61"/>
      <c r="C198" s="62" t="s">
        <v>39</v>
      </c>
      <c r="D198" s="63"/>
      <c r="E198" s="63"/>
    </row>
    <row r="199" spans="1:5">
      <c r="A199" s="26" t="s">
        <v>3</v>
      </c>
      <c r="B199" s="22">
        <v>1</v>
      </c>
      <c r="C199" s="23" t="s">
        <v>6</v>
      </c>
      <c r="D199" s="24">
        <v>794</v>
      </c>
      <c r="E199" s="25" t="s">
        <v>7</v>
      </c>
    </row>
    <row r="200" spans="1:5">
      <c r="A200" s="26" t="s">
        <v>2</v>
      </c>
      <c r="B200" s="25" t="s">
        <v>498</v>
      </c>
      <c r="C200" s="25"/>
      <c r="D200" s="25"/>
      <c r="E200" s="25"/>
    </row>
    <row r="201" spans="1:5">
      <c r="A201" s="26" t="s">
        <v>1</v>
      </c>
      <c r="B201" s="66" t="s">
        <v>125</v>
      </c>
      <c r="C201" s="66"/>
      <c r="D201" s="66"/>
      <c r="E201" s="66"/>
    </row>
    <row r="202" spans="1:5" ht="40.5" customHeight="1">
      <c r="A202" s="26" t="s">
        <v>4</v>
      </c>
      <c r="B202" s="44" t="s">
        <v>506</v>
      </c>
      <c r="C202" s="44"/>
      <c r="D202" s="44"/>
      <c r="E202" s="44"/>
    </row>
    <row r="203" spans="1:5">
      <c r="A203" s="15" t="s">
        <v>499</v>
      </c>
      <c r="B203" s="16" t="s">
        <v>491</v>
      </c>
      <c r="C203" s="17" t="s">
        <v>8</v>
      </c>
      <c r="D203" s="18" t="s">
        <v>0</v>
      </c>
      <c r="E203" s="19">
        <f>D205+D210</f>
        <v>336.6</v>
      </c>
    </row>
    <row r="204" spans="1:5">
      <c r="A204" s="60" t="s">
        <v>110</v>
      </c>
      <c r="B204" s="61"/>
      <c r="C204" s="62" t="s">
        <v>21</v>
      </c>
      <c r="D204" s="63"/>
      <c r="E204" s="63"/>
    </row>
    <row r="205" spans="1:5">
      <c r="A205" s="26" t="s">
        <v>3</v>
      </c>
      <c r="B205" s="22">
        <v>0.5</v>
      </c>
      <c r="C205" s="23" t="s">
        <v>6</v>
      </c>
      <c r="D205" s="24">
        <v>183.6</v>
      </c>
      <c r="E205" s="25" t="s">
        <v>5</v>
      </c>
    </row>
    <row r="206" spans="1:5">
      <c r="A206" s="26" t="s">
        <v>2</v>
      </c>
      <c r="B206" s="25" t="s">
        <v>500</v>
      </c>
      <c r="C206" s="25"/>
      <c r="D206" s="25"/>
      <c r="E206" s="25"/>
    </row>
    <row r="207" spans="1:5">
      <c r="A207" s="26" t="s">
        <v>1</v>
      </c>
      <c r="B207" s="66" t="s">
        <v>328</v>
      </c>
      <c r="C207" s="66"/>
      <c r="D207" s="66"/>
      <c r="E207" s="66"/>
    </row>
    <row r="208" spans="1:5" ht="42.75" customHeight="1">
      <c r="A208" s="26" t="s">
        <v>4</v>
      </c>
      <c r="B208" s="44" t="s">
        <v>501</v>
      </c>
      <c r="C208" s="44"/>
      <c r="D208" s="44"/>
      <c r="E208" s="44"/>
    </row>
    <row r="209" spans="1:5">
      <c r="A209" s="60" t="s">
        <v>152</v>
      </c>
      <c r="B209" s="61"/>
      <c r="C209" s="62" t="s">
        <v>153</v>
      </c>
      <c r="D209" s="63"/>
      <c r="E209" s="63"/>
    </row>
    <row r="210" spans="1:5">
      <c r="A210" s="26" t="s">
        <v>3</v>
      </c>
      <c r="B210" s="22">
        <v>0.5</v>
      </c>
      <c r="C210" s="23" t="s">
        <v>6</v>
      </c>
      <c r="D210" s="24">
        <v>153</v>
      </c>
      <c r="E210" s="25" t="s">
        <v>5</v>
      </c>
    </row>
    <row r="211" spans="1:5">
      <c r="A211" s="26" t="s">
        <v>2</v>
      </c>
      <c r="B211" s="25" t="s">
        <v>500</v>
      </c>
      <c r="C211" s="25"/>
      <c r="D211" s="25"/>
      <c r="E211" s="25"/>
    </row>
    <row r="212" spans="1:5">
      <c r="A212" s="26" t="s">
        <v>1</v>
      </c>
      <c r="B212" s="66" t="s">
        <v>328</v>
      </c>
      <c r="C212" s="66"/>
      <c r="D212" s="66"/>
      <c r="E212" s="66"/>
    </row>
    <row r="213" spans="1:5" ht="40.5" customHeight="1">
      <c r="A213" s="26" t="s">
        <v>4</v>
      </c>
      <c r="B213" s="44" t="s">
        <v>502</v>
      </c>
      <c r="C213" s="44"/>
      <c r="D213" s="44"/>
      <c r="E213" s="44"/>
    </row>
    <row r="214" spans="1:5">
      <c r="A214" s="15" t="s">
        <v>503</v>
      </c>
      <c r="B214" s="16" t="s">
        <v>491</v>
      </c>
      <c r="C214" s="17" t="s">
        <v>9</v>
      </c>
      <c r="D214" s="18" t="s">
        <v>0</v>
      </c>
      <c r="E214" s="19">
        <f>584</f>
        <v>584</v>
      </c>
    </row>
    <row r="215" spans="1:5">
      <c r="A215" s="60" t="s">
        <v>504</v>
      </c>
      <c r="B215" s="61"/>
      <c r="C215" s="62" t="s">
        <v>21</v>
      </c>
      <c r="D215" s="63"/>
      <c r="E215" s="63"/>
    </row>
    <row r="216" spans="1:5">
      <c r="A216" s="26" t="s">
        <v>3</v>
      </c>
      <c r="B216" s="22">
        <v>1</v>
      </c>
      <c r="C216" s="23" t="s">
        <v>6</v>
      </c>
      <c r="D216" s="24">
        <v>794</v>
      </c>
      <c r="E216" s="25" t="s">
        <v>7</v>
      </c>
    </row>
    <row r="217" spans="1:5">
      <c r="A217" s="26" t="s">
        <v>2</v>
      </c>
      <c r="B217" s="25" t="s">
        <v>494</v>
      </c>
      <c r="C217" s="25"/>
      <c r="D217" s="25"/>
      <c r="E217" s="25"/>
    </row>
    <row r="218" spans="1:5">
      <c r="A218" s="26" t="s">
        <v>1</v>
      </c>
      <c r="B218" s="66" t="s">
        <v>125</v>
      </c>
      <c r="C218" s="66"/>
      <c r="D218" s="66"/>
      <c r="E218" s="66"/>
    </row>
    <row r="219" spans="1:5" ht="30.75" customHeight="1">
      <c r="A219" s="26" t="s">
        <v>4</v>
      </c>
      <c r="B219" s="44" t="s">
        <v>505</v>
      </c>
      <c r="C219" s="44"/>
      <c r="D219" s="44"/>
      <c r="E219" s="44"/>
    </row>
    <row r="220" spans="1:5">
      <c r="A220" s="15" t="s">
        <v>508</v>
      </c>
      <c r="B220" s="16" t="s">
        <v>223</v>
      </c>
      <c r="C220" s="17" t="s">
        <v>36</v>
      </c>
      <c r="D220" s="18" t="s">
        <v>0</v>
      </c>
      <c r="E220" s="19">
        <f>D222+D227+D232</f>
        <v>5202</v>
      </c>
    </row>
    <row r="221" spans="1:5">
      <c r="A221" s="60" t="s">
        <v>509</v>
      </c>
      <c r="B221" s="61"/>
      <c r="C221" s="62" t="s">
        <v>21</v>
      </c>
      <c r="D221" s="63"/>
      <c r="E221" s="63"/>
    </row>
    <row r="222" spans="1:5">
      <c r="A222" s="26" t="s">
        <v>3</v>
      </c>
      <c r="B222" s="22">
        <v>5</v>
      </c>
      <c r="C222" s="23" t="s">
        <v>6</v>
      </c>
      <c r="D222" s="24">
        <v>1836</v>
      </c>
      <c r="E222" s="25" t="s">
        <v>5</v>
      </c>
    </row>
    <row r="223" spans="1:5">
      <c r="A223" s="26" t="s">
        <v>2</v>
      </c>
      <c r="B223" s="25" t="s">
        <v>510</v>
      </c>
      <c r="C223" s="25"/>
      <c r="D223" s="25"/>
      <c r="E223" s="25"/>
    </row>
    <row r="224" spans="1:5">
      <c r="A224" s="26" t="s">
        <v>1</v>
      </c>
      <c r="B224" s="66" t="s">
        <v>312</v>
      </c>
      <c r="C224" s="66"/>
      <c r="D224" s="66"/>
      <c r="E224" s="66"/>
    </row>
    <row r="225" spans="1:5" ht="29.25" customHeight="1">
      <c r="A225" s="26" t="s">
        <v>4</v>
      </c>
      <c r="B225" s="44" t="s">
        <v>511</v>
      </c>
      <c r="C225" s="44"/>
      <c r="D225" s="44"/>
      <c r="E225" s="44"/>
    </row>
    <row r="226" spans="1:5">
      <c r="A226" s="60" t="s">
        <v>512</v>
      </c>
      <c r="B226" s="61"/>
      <c r="C226" s="62" t="s">
        <v>21</v>
      </c>
      <c r="D226" s="63"/>
      <c r="E226" s="63"/>
    </row>
    <row r="227" spans="1:5">
      <c r="A227" s="26" t="s">
        <v>3</v>
      </c>
      <c r="B227" s="22">
        <v>5</v>
      </c>
      <c r="C227" s="23" t="s">
        <v>6</v>
      </c>
      <c r="D227" s="24">
        <v>1836</v>
      </c>
      <c r="E227" s="25" t="s">
        <v>5</v>
      </c>
    </row>
    <row r="228" spans="1:5">
      <c r="A228" s="26" t="s">
        <v>2</v>
      </c>
      <c r="B228" s="25" t="s">
        <v>510</v>
      </c>
      <c r="C228" s="25"/>
      <c r="D228" s="25"/>
      <c r="E228" s="25"/>
    </row>
    <row r="229" spans="1:5">
      <c r="A229" s="26" t="s">
        <v>1</v>
      </c>
      <c r="B229" s="66" t="s">
        <v>312</v>
      </c>
      <c r="C229" s="66"/>
      <c r="D229" s="66"/>
      <c r="E229" s="66"/>
    </row>
    <row r="230" spans="1:5" ht="29.25" customHeight="1">
      <c r="A230" s="26" t="s">
        <v>4</v>
      </c>
      <c r="B230" s="44" t="s">
        <v>511</v>
      </c>
      <c r="C230" s="44"/>
      <c r="D230" s="44"/>
      <c r="E230" s="44"/>
    </row>
    <row r="231" spans="1:5">
      <c r="A231" s="60" t="s">
        <v>144</v>
      </c>
      <c r="B231" s="61"/>
      <c r="C231" s="62" t="s">
        <v>19</v>
      </c>
      <c r="D231" s="63"/>
      <c r="E231" s="63"/>
    </row>
    <row r="232" spans="1:5">
      <c r="A232" s="26" t="s">
        <v>3</v>
      </c>
      <c r="B232" s="22">
        <v>5</v>
      </c>
      <c r="C232" s="23" t="s">
        <v>6</v>
      </c>
      <c r="D232" s="24">
        <v>1530</v>
      </c>
      <c r="E232" s="25" t="s">
        <v>5</v>
      </c>
    </row>
    <row r="233" spans="1:5">
      <c r="A233" s="26" t="s">
        <v>2</v>
      </c>
      <c r="B233" s="25" t="s">
        <v>510</v>
      </c>
      <c r="C233" s="25"/>
      <c r="D233" s="25"/>
      <c r="E233" s="25"/>
    </row>
    <row r="234" spans="1:5">
      <c r="A234" s="26" t="s">
        <v>1</v>
      </c>
      <c r="B234" s="66" t="s">
        <v>312</v>
      </c>
      <c r="C234" s="66"/>
      <c r="D234" s="66"/>
      <c r="E234" s="66"/>
    </row>
    <row r="235" spans="1:5" ht="30.75" customHeight="1">
      <c r="A235" s="26" t="s">
        <v>4</v>
      </c>
      <c r="B235" s="44" t="s">
        <v>513</v>
      </c>
      <c r="C235" s="44"/>
      <c r="D235" s="44"/>
      <c r="E235" s="44"/>
    </row>
    <row r="236" spans="1:5">
      <c r="A236" s="15" t="s">
        <v>514</v>
      </c>
      <c r="B236" s="16" t="s">
        <v>382</v>
      </c>
      <c r="C236" s="17" t="s">
        <v>98</v>
      </c>
      <c r="D236" s="18" t="s">
        <v>0</v>
      </c>
      <c r="E236" s="19">
        <f>D238+D243+D248+D253</f>
        <v>7344</v>
      </c>
    </row>
    <row r="237" spans="1:5">
      <c r="A237" s="60" t="s">
        <v>515</v>
      </c>
      <c r="B237" s="61"/>
      <c r="C237" s="62" t="s">
        <v>21</v>
      </c>
      <c r="D237" s="63"/>
      <c r="E237" s="63"/>
    </row>
    <row r="238" spans="1:5">
      <c r="A238" s="26" t="s">
        <v>3</v>
      </c>
      <c r="B238" s="22">
        <v>5</v>
      </c>
      <c r="C238" s="23" t="s">
        <v>6</v>
      </c>
      <c r="D238" s="24">
        <v>1836</v>
      </c>
      <c r="E238" s="25" t="s">
        <v>5</v>
      </c>
    </row>
    <row r="239" spans="1:5">
      <c r="A239" s="26" t="s">
        <v>2</v>
      </c>
      <c r="B239" s="25" t="s">
        <v>510</v>
      </c>
      <c r="C239" s="25"/>
      <c r="D239" s="25"/>
      <c r="E239" s="25"/>
    </row>
    <row r="240" spans="1:5">
      <c r="A240" s="26" t="s">
        <v>1</v>
      </c>
      <c r="B240" s="66" t="s">
        <v>134</v>
      </c>
      <c r="C240" s="66"/>
      <c r="D240" s="66"/>
      <c r="E240" s="66"/>
    </row>
    <row r="241" spans="1:5" ht="30.75" customHeight="1">
      <c r="A241" s="26" t="s">
        <v>4</v>
      </c>
      <c r="B241" s="44" t="s">
        <v>516</v>
      </c>
      <c r="C241" s="44"/>
      <c r="D241" s="44"/>
      <c r="E241" s="44"/>
    </row>
    <row r="242" spans="1:5" s="35" customFormat="1">
      <c r="A242" s="67" t="s">
        <v>517</v>
      </c>
      <c r="B242" s="68"/>
      <c r="C242" s="69" t="s">
        <v>21</v>
      </c>
      <c r="D242" s="70"/>
      <c r="E242" s="70"/>
    </row>
    <row r="243" spans="1:5">
      <c r="A243" s="26" t="s">
        <v>3</v>
      </c>
      <c r="B243" s="22">
        <v>5</v>
      </c>
      <c r="C243" s="23" t="s">
        <v>6</v>
      </c>
      <c r="D243" s="24">
        <v>1836</v>
      </c>
      <c r="E243" s="25" t="s">
        <v>5</v>
      </c>
    </row>
    <row r="244" spans="1:5">
      <c r="A244" s="26" t="s">
        <v>2</v>
      </c>
      <c r="B244" s="25" t="s">
        <v>510</v>
      </c>
      <c r="C244" s="25"/>
      <c r="D244" s="25"/>
      <c r="E244" s="25"/>
    </row>
    <row r="245" spans="1:5">
      <c r="A245" s="26" t="s">
        <v>1</v>
      </c>
      <c r="B245" s="66" t="s">
        <v>134</v>
      </c>
      <c r="C245" s="66"/>
      <c r="D245" s="66"/>
      <c r="E245" s="66"/>
    </row>
    <row r="246" spans="1:5" ht="27.75" customHeight="1">
      <c r="A246" s="26" t="s">
        <v>4</v>
      </c>
      <c r="B246" s="44" t="s">
        <v>516</v>
      </c>
      <c r="C246" s="44"/>
      <c r="D246" s="44"/>
      <c r="E246" s="44"/>
    </row>
    <row r="247" spans="1:5" s="35" customFormat="1">
      <c r="A247" s="67" t="s">
        <v>518</v>
      </c>
      <c r="B247" s="68"/>
      <c r="C247" s="69" t="s">
        <v>21</v>
      </c>
      <c r="D247" s="70"/>
      <c r="E247" s="70"/>
    </row>
    <row r="248" spans="1:5">
      <c r="A248" s="26" t="s">
        <v>3</v>
      </c>
      <c r="B248" s="22">
        <v>5</v>
      </c>
      <c r="C248" s="23" t="s">
        <v>6</v>
      </c>
      <c r="D248" s="24">
        <v>1836</v>
      </c>
      <c r="E248" s="25" t="s">
        <v>5</v>
      </c>
    </row>
    <row r="249" spans="1:5">
      <c r="A249" s="26" t="s">
        <v>2</v>
      </c>
      <c r="B249" s="25" t="s">
        <v>510</v>
      </c>
      <c r="C249" s="25"/>
      <c r="D249" s="25"/>
      <c r="E249" s="25"/>
    </row>
    <row r="250" spans="1:5">
      <c r="A250" s="26" t="s">
        <v>1</v>
      </c>
      <c r="B250" s="66" t="s">
        <v>134</v>
      </c>
      <c r="C250" s="66"/>
      <c r="D250" s="66"/>
      <c r="E250" s="66"/>
    </row>
    <row r="251" spans="1:5" ht="30" customHeight="1">
      <c r="A251" s="26" t="s">
        <v>4</v>
      </c>
      <c r="B251" s="44" t="s">
        <v>516</v>
      </c>
      <c r="C251" s="44"/>
      <c r="D251" s="44"/>
      <c r="E251" s="44"/>
    </row>
    <row r="252" spans="1:5" s="35" customFormat="1">
      <c r="A252" s="67" t="s">
        <v>519</v>
      </c>
      <c r="B252" s="68"/>
      <c r="C252" s="69" t="s">
        <v>21</v>
      </c>
      <c r="D252" s="70"/>
      <c r="E252" s="70"/>
    </row>
    <row r="253" spans="1:5">
      <c r="A253" s="26" t="s">
        <v>3</v>
      </c>
      <c r="B253" s="22">
        <v>5</v>
      </c>
      <c r="C253" s="23" t="s">
        <v>6</v>
      </c>
      <c r="D253" s="24">
        <v>1836</v>
      </c>
      <c r="E253" s="25" t="s">
        <v>5</v>
      </c>
    </row>
    <row r="254" spans="1:5">
      <c r="A254" s="26" t="s">
        <v>2</v>
      </c>
      <c r="B254" s="25" t="s">
        <v>510</v>
      </c>
      <c r="C254" s="25"/>
      <c r="D254" s="25"/>
      <c r="E254" s="25"/>
    </row>
    <row r="255" spans="1:5">
      <c r="A255" s="26" t="s">
        <v>1</v>
      </c>
      <c r="B255" s="66" t="s">
        <v>134</v>
      </c>
      <c r="C255" s="66"/>
      <c r="D255" s="66"/>
      <c r="E255" s="66"/>
    </row>
    <row r="256" spans="1:5" ht="26.25" customHeight="1">
      <c r="A256" s="26" t="s">
        <v>4</v>
      </c>
      <c r="B256" s="44" t="s">
        <v>516</v>
      </c>
      <c r="C256" s="44"/>
      <c r="D256" s="44"/>
      <c r="E256" s="44"/>
    </row>
    <row r="257" spans="1:5">
      <c r="A257" s="15" t="s">
        <v>520</v>
      </c>
      <c r="B257" s="16" t="s">
        <v>223</v>
      </c>
      <c r="C257" s="17" t="s">
        <v>36</v>
      </c>
      <c r="D257" s="18" t="s">
        <v>0</v>
      </c>
      <c r="E257" s="19">
        <f>D259+D264+D269</f>
        <v>5202</v>
      </c>
    </row>
    <row r="258" spans="1:5">
      <c r="A258" s="67" t="s">
        <v>521</v>
      </c>
      <c r="B258" s="68"/>
      <c r="C258" s="69" t="s">
        <v>21</v>
      </c>
      <c r="D258" s="70"/>
      <c r="E258" s="70"/>
    </row>
    <row r="259" spans="1:5">
      <c r="A259" s="26" t="s">
        <v>3</v>
      </c>
      <c r="B259" s="22">
        <v>5</v>
      </c>
      <c r="C259" s="23" t="s">
        <v>6</v>
      </c>
      <c r="D259" s="24">
        <v>1836</v>
      </c>
      <c r="E259" s="25" t="s">
        <v>5</v>
      </c>
    </row>
    <row r="260" spans="1:5">
      <c r="A260" s="26" t="s">
        <v>2</v>
      </c>
      <c r="B260" s="25" t="s">
        <v>522</v>
      </c>
      <c r="C260" s="25"/>
      <c r="D260" s="25"/>
      <c r="E260" s="25"/>
    </row>
    <row r="261" spans="1:5">
      <c r="A261" s="26" t="s">
        <v>1</v>
      </c>
      <c r="B261" s="66" t="s">
        <v>429</v>
      </c>
      <c r="C261" s="66"/>
      <c r="D261" s="66"/>
      <c r="E261" s="66"/>
    </row>
    <row r="262" spans="1:5" ht="42" customHeight="1">
      <c r="A262" s="26" t="s">
        <v>4</v>
      </c>
      <c r="B262" s="44" t="s">
        <v>523</v>
      </c>
      <c r="C262" s="44"/>
      <c r="D262" s="44"/>
      <c r="E262" s="44"/>
    </row>
    <row r="263" spans="1:5">
      <c r="A263" s="67" t="s">
        <v>524</v>
      </c>
      <c r="B263" s="68"/>
      <c r="C263" s="69" t="s">
        <v>21</v>
      </c>
      <c r="D263" s="70"/>
      <c r="E263" s="70"/>
    </row>
    <row r="264" spans="1:5">
      <c r="A264" s="26" t="s">
        <v>3</v>
      </c>
      <c r="B264" s="22">
        <v>5</v>
      </c>
      <c r="C264" s="23" t="s">
        <v>6</v>
      </c>
      <c r="D264" s="24">
        <v>1836</v>
      </c>
      <c r="E264" s="25" t="s">
        <v>5</v>
      </c>
    </row>
    <row r="265" spans="1:5">
      <c r="A265" s="26" t="s">
        <v>2</v>
      </c>
      <c r="B265" s="25" t="s">
        <v>522</v>
      </c>
      <c r="C265" s="25"/>
      <c r="D265" s="25"/>
      <c r="E265" s="25"/>
    </row>
    <row r="266" spans="1:5">
      <c r="A266" s="26" t="s">
        <v>1</v>
      </c>
      <c r="B266" s="66" t="s">
        <v>429</v>
      </c>
      <c r="C266" s="66"/>
      <c r="D266" s="66"/>
      <c r="E266" s="66"/>
    </row>
    <row r="267" spans="1:5" ht="39.75" customHeight="1">
      <c r="A267" s="26" t="s">
        <v>4</v>
      </c>
      <c r="B267" s="44" t="s">
        <v>523</v>
      </c>
      <c r="C267" s="44"/>
      <c r="D267" s="44"/>
      <c r="E267" s="44"/>
    </row>
    <row r="268" spans="1:5">
      <c r="A268" s="67" t="s">
        <v>525</v>
      </c>
      <c r="B268" s="68"/>
      <c r="C268" s="69" t="s">
        <v>19</v>
      </c>
      <c r="D268" s="70"/>
      <c r="E268" s="70"/>
    </row>
    <row r="269" spans="1:5">
      <c r="A269" s="26" t="s">
        <v>3</v>
      </c>
      <c r="B269" s="22">
        <v>5</v>
      </c>
      <c r="C269" s="23" t="s">
        <v>6</v>
      </c>
      <c r="D269" s="24">
        <v>1530</v>
      </c>
      <c r="E269" s="25" t="s">
        <v>5</v>
      </c>
    </row>
    <row r="270" spans="1:5">
      <c r="A270" s="26" t="s">
        <v>2</v>
      </c>
      <c r="B270" s="25" t="s">
        <v>522</v>
      </c>
      <c r="C270" s="25"/>
      <c r="D270" s="25"/>
      <c r="E270" s="25"/>
    </row>
    <row r="271" spans="1:5">
      <c r="A271" s="26" t="s">
        <v>1</v>
      </c>
      <c r="B271" s="66" t="s">
        <v>429</v>
      </c>
      <c r="C271" s="66"/>
      <c r="D271" s="66"/>
      <c r="E271" s="66"/>
    </row>
    <row r="272" spans="1:5" ht="42.75" customHeight="1">
      <c r="A272" s="26" t="s">
        <v>4</v>
      </c>
      <c r="B272" s="44" t="s">
        <v>526</v>
      </c>
      <c r="C272" s="44"/>
      <c r="D272" s="44"/>
      <c r="E272" s="44"/>
    </row>
    <row r="273" spans="1:5">
      <c r="A273" s="15" t="s">
        <v>527</v>
      </c>
      <c r="B273" s="16" t="s">
        <v>528</v>
      </c>
      <c r="C273" s="17" t="s">
        <v>36</v>
      </c>
      <c r="D273" s="18" t="s">
        <v>0</v>
      </c>
      <c r="E273" s="19">
        <f>D275+D280+D285</f>
        <v>918</v>
      </c>
    </row>
    <row r="274" spans="1:5">
      <c r="A274" s="67" t="s">
        <v>529</v>
      </c>
      <c r="B274" s="68"/>
      <c r="C274" s="69" t="s">
        <v>530</v>
      </c>
      <c r="D274" s="70"/>
      <c r="E274" s="70"/>
    </row>
    <row r="275" spans="1:5">
      <c r="A275" s="26" t="s">
        <v>3</v>
      </c>
      <c r="B275" s="22">
        <v>1</v>
      </c>
      <c r="C275" s="23" t="s">
        <v>6</v>
      </c>
      <c r="D275" s="24">
        <v>306</v>
      </c>
      <c r="E275" s="25" t="s">
        <v>7</v>
      </c>
    </row>
    <row r="276" spans="1:5">
      <c r="A276" s="26" t="s">
        <v>2</v>
      </c>
      <c r="B276" s="25" t="s">
        <v>531</v>
      </c>
      <c r="C276" s="25"/>
      <c r="D276" s="25"/>
      <c r="E276" s="25"/>
    </row>
    <row r="277" spans="1:5">
      <c r="A277" s="26" t="s">
        <v>1</v>
      </c>
      <c r="B277" s="66" t="s">
        <v>95</v>
      </c>
      <c r="C277" s="66"/>
      <c r="D277" s="66"/>
      <c r="E277" s="66"/>
    </row>
    <row r="278" spans="1:5" ht="56.25" customHeight="1">
      <c r="A278" s="26" t="s">
        <v>4</v>
      </c>
      <c r="B278" s="44" t="s">
        <v>532</v>
      </c>
      <c r="C278" s="44"/>
      <c r="D278" s="44"/>
      <c r="E278" s="44"/>
    </row>
    <row r="279" spans="1:5">
      <c r="A279" s="67" t="s">
        <v>216</v>
      </c>
      <c r="B279" s="68"/>
      <c r="C279" s="69" t="s">
        <v>21</v>
      </c>
      <c r="D279" s="70"/>
      <c r="E279" s="70"/>
    </row>
    <row r="280" spans="1:5">
      <c r="A280" s="26" t="s">
        <v>3</v>
      </c>
      <c r="B280" s="22">
        <v>1</v>
      </c>
      <c r="C280" s="23" t="s">
        <v>6</v>
      </c>
      <c r="D280" s="24">
        <v>306</v>
      </c>
      <c r="E280" s="25" t="s">
        <v>7</v>
      </c>
    </row>
    <row r="281" spans="1:5">
      <c r="A281" s="26" t="s">
        <v>2</v>
      </c>
      <c r="B281" s="25" t="s">
        <v>531</v>
      </c>
      <c r="C281" s="25"/>
      <c r="D281" s="25"/>
      <c r="E281" s="25"/>
    </row>
    <row r="282" spans="1:5">
      <c r="A282" s="26" t="s">
        <v>1</v>
      </c>
      <c r="B282" s="66" t="s">
        <v>95</v>
      </c>
      <c r="C282" s="66"/>
      <c r="D282" s="66"/>
      <c r="E282" s="66"/>
    </row>
    <row r="283" spans="1:5" ht="54" customHeight="1">
      <c r="A283" s="26" t="s">
        <v>4</v>
      </c>
      <c r="B283" s="44" t="s">
        <v>532</v>
      </c>
      <c r="C283" s="44"/>
      <c r="D283" s="44"/>
      <c r="E283" s="44"/>
    </row>
    <row r="284" spans="1:5">
      <c r="A284" s="67" t="s">
        <v>193</v>
      </c>
      <c r="B284" s="68"/>
      <c r="C284" s="69" t="s">
        <v>19</v>
      </c>
      <c r="D284" s="70"/>
      <c r="E284" s="70"/>
    </row>
    <row r="285" spans="1:5">
      <c r="A285" s="26" t="s">
        <v>3</v>
      </c>
      <c r="B285" s="22">
        <v>1</v>
      </c>
      <c r="C285" s="23" t="s">
        <v>6</v>
      </c>
      <c r="D285" s="24">
        <v>306</v>
      </c>
      <c r="E285" s="25" t="s">
        <v>7</v>
      </c>
    </row>
    <row r="286" spans="1:5">
      <c r="A286" s="26" t="s">
        <v>2</v>
      </c>
      <c r="B286" s="25" t="s">
        <v>531</v>
      </c>
      <c r="C286" s="25"/>
      <c r="D286" s="25"/>
      <c r="E286" s="25"/>
    </row>
    <row r="287" spans="1:5">
      <c r="A287" s="26" t="s">
        <v>1</v>
      </c>
      <c r="B287" s="66" t="s">
        <v>95</v>
      </c>
      <c r="C287" s="66"/>
      <c r="D287" s="66"/>
      <c r="E287" s="66"/>
    </row>
    <row r="288" spans="1:5" ht="55.5" customHeight="1">
      <c r="A288" s="26" t="s">
        <v>4</v>
      </c>
      <c r="B288" s="44" t="s">
        <v>533</v>
      </c>
      <c r="C288" s="44"/>
      <c r="D288" s="44"/>
      <c r="E288" s="44"/>
    </row>
    <row r="289" spans="1:5">
      <c r="A289" s="15" t="s">
        <v>534</v>
      </c>
      <c r="B289" s="16" t="s">
        <v>535</v>
      </c>
      <c r="C289" s="17" t="s">
        <v>36</v>
      </c>
      <c r="D289" s="18" t="s">
        <v>0</v>
      </c>
      <c r="E289" s="19">
        <f>D291+D296+D301</f>
        <v>520.20000000000005</v>
      </c>
    </row>
    <row r="290" spans="1:5">
      <c r="A290" s="67" t="s">
        <v>536</v>
      </c>
      <c r="B290" s="68"/>
      <c r="C290" s="69" t="s">
        <v>21</v>
      </c>
      <c r="D290" s="70"/>
      <c r="E290" s="70"/>
    </row>
    <row r="291" spans="1:5">
      <c r="A291" s="26" t="s">
        <v>3</v>
      </c>
      <c r="B291" s="22">
        <v>0.5</v>
      </c>
      <c r="C291" s="23" t="s">
        <v>6</v>
      </c>
      <c r="D291" s="24">
        <v>183.6</v>
      </c>
      <c r="E291" s="25" t="s">
        <v>5</v>
      </c>
    </row>
    <row r="292" spans="1:5">
      <c r="A292" s="26" t="s">
        <v>2</v>
      </c>
      <c r="B292" s="25" t="s">
        <v>537</v>
      </c>
      <c r="C292" s="25"/>
      <c r="D292" s="25"/>
      <c r="E292" s="25"/>
    </row>
    <row r="293" spans="1:5">
      <c r="A293" s="26" t="s">
        <v>1</v>
      </c>
      <c r="B293" s="66" t="s">
        <v>538</v>
      </c>
      <c r="C293" s="66"/>
      <c r="D293" s="66"/>
      <c r="E293" s="66"/>
    </row>
    <row r="294" spans="1:5" ht="31.5" customHeight="1">
      <c r="A294" s="26" t="s">
        <v>4</v>
      </c>
      <c r="B294" s="44" t="s">
        <v>539</v>
      </c>
      <c r="C294" s="44"/>
      <c r="D294" s="44"/>
      <c r="E294" s="44"/>
    </row>
    <row r="295" spans="1:5">
      <c r="A295" s="67" t="s">
        <v>540</v>
      </c>
      <c r="B295" s="68"/>
      <c r="C295" s="69" t="s">
        <v>430</v>
      </c>
      <c r="D295" s="70"/>
      <c r="E295" s="70"/>
    </row>
    <row r="296" spans="1:5">
      <c r="A296" s="26" t="s">
        <v>3</v>
      </c>
      <c r="B296" s="22">
        <v>0.5</v>
      </c>
      <c r="C296" s="23" t="s">
        <v>6</v>
      </c>
      <c r="D296" s="24">
        <v>183.6</v>
      </c>
      <c r="E296" s="25" t="s">
        <v>5</v>
      </c>
    </row>
    <row r="297" spans="1:5">
      <c r="A297" s="26" t="s">
        <v>2</v>
      </c>
      <c r="B297" s="25" t="s">
        <v>537</v>
      </c>
      <c r="C297" s="25"/>
      <c r="D297" s="25"/>
      <c r="E297" s="25"/>
    </row>
    <row r="298" spans="1:5">
      <c r="A298" s="26" t="s">
        <v>1</v>
      </c>
      <c r="B298" s="66" t="s">
        <v>538</v>
      </c>
      <c r="C298" s="66"/>
      <c r="D298" s="66"/>
      <c r="E298" s="66"/>
    </row>
    <row r="299" spans="1:5" ht="29.25" customHeight="1">
      <c r="A299" s="26" t="s">
        <v>4</v>
      </c>
      <c r="B299" s="44" t="s">
        <v>539</v>
      </c>
      <c r="C299" s="44"/>
      <c r="D299" s="44"/>
      <c r="E299" s="44"/>
    </row>
    <row r="300" spans="1:5" s="35" customFormat="1">
      <c r="A300" s="67" t="s">
        <v>29</v>
      </c>
      <c r="B300" s="68"/>
      <c r="C300" s="69" t="s">
        <v>430</v>
      </c>
      <c r="D300" s="70"/>
      <c r="E300" s="70"/>
    </row>
    <row r="301" spans="1:5">
      <c r="A301" s="26" t="s">
        <v>3</v>
      </c>
      <c r="B301" s="22">
        <v>0.5</v>
      </c>
      <c r="C301" s="23" t="s">
        <v>6</v>
      </c>
      <c r="D301" s="24">
        <v>153</v>
      </c>
      <c r="E301" s="25" t="s">
        <v>5</v>
      </c>
    </row>
    <row r="302" spans="1:5">
      <c r="A302" s="26" t="s">
        <v>2</v>
      </c>
      <c r="B302" s="25" t="s">
        <v>537</v>
      </c>
      <c r="C302" s="25"/>
      <c r="D302" s="25"/>
      <c r="E302" s="25"/>
    </row>
    <row r="303" spans="1:5">
      <c r="A303" s="26" t="s">
        <v>1</v>
      </c>
      <c r="B303" s="66" t="s">
        <v>538</v>
      </c>
      <c r="C303" s="66"/>
      <c r="D303" s="66"/>
      <c r="E303" s="66"/>
    </row>
    <row r="304" spans="1:5" ht="28.5" customHeight="1">
      <c r="A304" s="26" t="s">
        <v>4</v>
      </c>
      <c r="B304" s="44" t="s">
        <v>541</v>
      </c>
      <c r="C304" s="44"/>
      <c r="D304" s="44"/>
      <c r="E304" s="44"/>
    </row>
    <row r="305" spans="1:5">
      <c r="A305" s="15" t="s">
        <v>542</v>
      </c>
      <c r="B305" s="16" t="s">
        <v>543</v>
      </c>
      <c r="C305" s="17" t="s">
        <v>9</v>
      </c>
      <c r="D305" s="18" t="s">
        <v>0</v>
      </c>
      <c r="E305" s="19">
        <f>D307</f>
        <v>2628</v>
      </c>
    </row>
    <row r="306" spans="1:5">
      <c r="A306" s="60" t="s">
        <v>40</v>
      </c>
      <c r="B306" s="61"/>
      <c r="C306" s="62" t="s">
        <v>430</v>
      </c>
      <c r="D306" s="63"/>
      <c r="E306" s="63"/>
    </row>
    <row r="307" spans="1:5">
      <c r="A307" s="26" t="s">
        <v>3</v>
      </c>
      <c r="B307" s="22">
        <v>4.5</v>
      </c>
      <c r="C307" s="23" t="s">
        <v>6</v>
      </c>
      <c r="D307" s="24">
        <v>2628</v>
      </c>
      <c r="E307" s="25" t="s">
        <v>5</v>
      </c>
    </row>
    <row r="308" spans="1:5">
      <c r="A308" s="26" t="s">
        <v>2</v>
      </c>
      <c r="B308" s="25" t="s">
        <v>544</v>
      </c>
      <c r="C308" s="25"/>
      <c r="D308" s="25"/>
      <c r="E308" s="25"/>
    </row>
    <row r="309" spans="1:5">
      <c r="A309" s="26" t="s">
        <v>1</v>
      </c>
      <c r="B309" s="44" t="s">
        <v>130</v>
      </c>
      <c r="C309" s="44"/>
      <c r="D309" s="44"/>
      <c r="E309" s="44"/>
    </row>
    <row r="310" spans="1:5" ht="31.5" customHeight="1">
      <c r="A310" s="26" t="s">
        <v>4</v>
      </c>
      <c r="B310" s="44" t="s">
        <v>545</v>
      </c>
      <c r="C310" s="44"/>
      <c r="D310" s="44"/>
      <c r="E310" s="44"/>
    </row>
    <row r="311" spans="1:5">
      <c r="A311" s="15" t="s">
        <v>546</v>
      </c>
      <c r="B311" s="16" t="s">
        <v>223</v>
      </c>
      <c r="C311" s="17" t="s">
        <v>36</v>
      </c>
      <c r="D311" s="18" t="s">
        <v>0</v>
      </c>
      <c r="E311" s="19">
        <f>D313+D318+D323</f>
        <v>5202</v>
      </c>
    </row>
    <row r="312" spans="1:5">
      <c r="A312" s="60" t="s">
        <v>24</v>
      </c>
      <c r="B312" s="61"/>
      <c r="C312" s="62" t="s">
        <v>21</v>
      </c>
      <c r="D312" s="63"/>
      <c r="E312" s="63"/>
    </row>
    <row r="313" spans="1:5">
      <c r="A313" s="26" t="s">
        <v>3</v>
      </c>
      <c r="B313" s="22">
        <v>5</v>
      </c>
      <c r="C313" s="23" t="s">
        <v>6</v>
      </c>
      <c r="D313" s="24">
        <v>1836</v>
      </c>
      <c r="E313" s="25" t="s">
        <v>5</v>
      </c>
    </row>
    <row r="314" spans="1:5">
      <c r="A314" s="26" t="s">
        <v>2</v>
      </c>
      <c r="B314" s="25" t="s">
        <v>547</v>
      </c>
      <c r="C314" s="25"/>
      <c r="D314" s="25"/>
      <c r="E314" s="25"/>
    </row>
    <row r="315" spans="1:5">
      <c r="A315" s="26" t="s">
        <v>1</v>
      </c>
      <c r="B315" s="44" t="s">
        <v>548</v>
      </c>
      <c r="C315" s="44"/>
      <c r="D315" s="44"/>
      <c r="E315" s="44"/>
    </row>
    <row r="316" spans="1:5" ht="27" customHeight="1">
      <c r="A316" s="26" t="s">
        <v>4</v>
      </c>
      <c r="B316" s="44" t="s">
        <v>549</v>
      </c>
      <c r="C316" s="44"/>
      <c r="D316" s="44"/>
      <c r="E316" s="44"/>
    </row>
    <row r="317" spans="1:5" s="35" customFormat="1">
      <c r="A317" s="67" t="s">
        <v>322</v>
      </c>
      <c r="B317" s="68"/>
      <c r="C317" s="69" t="s">
        <v>430</v>
      </c>
      <c r="D317" s="70"/>
      <c r="E317" s="70"/>
    </row>
    <row r="318" spans="1:5">
      <c r="A318" s="26" t="s">
        <v>3</v>
      </c>
      <c r="B318" s="22">
        <v>5</v>
      </c>
      <c r="C318" s="23" t="s">
        <v>6</v>
      </c>
      <c r="D318" s="24">
        <v>1836</v>
      </c>
      <c r="E318" s="25" t="s">
        <v>5</v>
      </c>
    </row>
    <row r="319" spans="1:5">
      <c r="A319" s="26" t="s">
        <v>2</v>
      </c>
      <c r="B319" s="25" t="s">
        <v>547</v>
      </c>
      <c r="C319" s="25"/>
      <c r="D319" s="25"/>
      <c r="E319" s="25"/>
    </row>
    <row r="320" spans="1:5">
      <c r="A320" s="26" t="s">
        <v>1</v>
      </c>
      <c r="B320" s="44" t="s">
        <v>548</v>
      </c>
      <c r="C320" s="44"/>
      <c r="D320" s="44"/>
      <c r="E320" s="44"/>
    </row>
    <row r="321" spans="1:5" ht="26.25" customHeight="1">
      <c r="A321" s="26" t="s">
        <v>4</v>
      </c>
      <c r="B321" s="44" t="s">
        <v>549</v>
      </c>
      <c r="C321" s="44"/>
      <c r="D321" s="44"/>
      <c r="E321" s="44"/>
    </row>
    <row r="322" spans="1:5">
      <c r="A322" s="60" t="s">
        <v>152</v>
      </c>
      <c r="B322" s="61"/>
      <c r="C322" s="62" t="s">
        <v>153</v>
      </c>
      <c r="D322" s="63"/>
      <c r="E322" s="63"/>
    </row>
    <row r="323" spans="1:5">
      <c r="A323" s="26" t="s">
        <v>3</v>
      </c>
      <c r="B323" s="22">
        <v>5</v>
      </c>
      <c r="C323" s="23" t="s">
        <v>6</v>
      </c>
      <c r="D323" s="24">
        <v>1530</v>
      </c>
      <c r="E323" s="25" t="s">
        <v>5</v>
      </c>
    </row>
    <row r="324" spans="1:5">
      <c r="A324" s="26" t="s">
        <v>2</v>
      </c>
      <c r="B324" s="25" t="s">
        <v>547</v>
      </c>
      <c r="C324" s="25"/>
      <c r="D324" s="25"/>
      <c r="E324" s="25"/>
    </row>
    <row r="325" spans="1:5">
      <c r="A325" s="26" t="s">
        <v>1</v>
      </c>
      <c r="B325" s="44" t="s">
        <v>548</v>
      </c>
      <c r="C325" s="44"/>
      <c r="D325" s="44"/>
      <c r="E325" s="44"/>
    </row>
    <row r="326" spans="1:5" ht="43.5" customHeight="1">
      <c r="A326" s="26" t="s">
        <v>4</v>
      </c>
      <c r="B326" s="44" t="s">
        <v>550</v>
      </c>
      <c r="C326" s="44"/>
      <c r="D326" s="44"/>
      <c r="E326" s="44"/>
    </row>
    <row r="327" spans="1:5" ht="15" customHeight="1">
      <c r="A327" s="51" t="s">
        <v>10</v>
      </c>
      <c r="B327" s="52"/>
      <c r="C327" s="46" t="s">
        <v>11</v>
      </c>
      <c r="D327" s="46"/>
      <c r="E327" s="8">
        <v>224.5</v>
      </c>
    </row>
    <row r="328" spans="1:5" ht="15" customHeight="1">
      <c r="A328" s="53"/>
      <c r="B328" s="54"/>
      <c r="C328" s="46" t="s">
        <v>12</v>
      </c>
      <c r="D328" s="46"/>
      <c r="E328" s="9">
        <v>51</v>
      </c>
    </row>
    <row r="329" spans="1:5" s="2" customFormat="1" ht="15" customHeight="1">
      <c r="A329" s="53"/>
      <c r="B329" s="54"/>
      <c r="C329" s="46" t="s">
        <v>13</v>
      </c>
      <c r="D329" s="46"/>
      <c r="E329" s="9">
        <v>25</v>
      </c>
    </row>
    <row r="330" spans="1:5" s="2" customFormat="1" ht="15" customHeight="1">
      <c r="A330" s="55"/>
      <c r="B330" s="56"/>
      <c r="C330" s="45" t="s">
        <v>20</v>
      </c>
      <c r="D330" s="46"/>
      <c r="E330" s="10">
        <v>84125.2</v>
      </c>
    </row>
    <row r="331" spans="1:5" s="2" customFormat="1">
      <c r="A331" s="47" t="s">
        <v>14</v>
      </c>
      <c r="B331" s="48"/>
      <c r="C331" s="32" t="s">
        <v>15</v>
      </c>
      <c r="D331" s="32" t="s">
        <v>16</v>
      </c>
      <c r="E331" s="11" t="s">
        <v>17</v>
      </c>
    </row>
    <row r="332" spans="1:5" s="2" customFormat="1">
      <c r="A332" s="49" t="s">
        <v>24</v>
      </c>
      <c r="B332" s="50"/>
      <c r="C332" s="4" t="s">
        <v>21</v>
      </c>
      <c r="D332" s="5">
        <v>5</v>
      </c>
      <c r="E332" s="12">
        <v>1836</v>
      </c>
    </row>
    <row r="333" spans="1:5" s="2" customFormat="1">
      <c r="A333" s="49" t="s">
        <v>449</v>
      </c>
      <c r="B333" s="50"/>
      <c r="C333" s="4" t="s">
        <v>21</v>
      </c>
      <c r="D333" s="5">
        <v>4.5</v>
      </c>
      <c r="E333" s="12">
        <v>1652.4</v>
      </c>
    </row>
    <row r="334" spans="1:5" s="2" customFormat="1">
      <c r="A334" s="49" t="s">
        <v>151</v>
      </c>
      <c r="B334" s="50"/>
      <c r="C334" s="4" t="s">
        <v>21</v>
      </c>
      <c r="D334" s="5">
        <v>5</v>
      </c>
      <c r="E334" s="12">
        <v>1836</v>
      </c>
    </row>
    <row r="335" spans="1:5" s="2" customFormat="1">
      <c r="A335" s="49" t="s">
        <v>34</v>
      </c>
      <c r="B335" s="50"/>
      <c r="C335" s="4" t="s">
        <v>21</v>
      </c>
      <c r="D335" s="5">
        <v>3</v>
      </c>
      <c r="E335" s="12">
        <v>1101.5999999999999</v>
      </c>
    </row>
    <row r="336" spans="1:5" s="2" customFormat="1">
      <c r="A336" s="49" t="s">
        <v>365</v>
      </c>
      <c r="B336" s="50"/>
      <c r="C336" s="4" t="s">
        <v>21</v>
      </c>
      <c r="D336" s="5">
        <v>5</v>
      </c>
      <c r="E336" s="12">
        <v>1836</v>
      </c>
    </row>
    <row r="337" spans="1:5" s="2" customFormat="1">
      <c r="A337" s="49" t="s">
        <v>442</v>
      </c>
      <c r="B337" s="50"/>
      <c r="C337" s="4" t="s">
        <v>21</v>
      </c>
      <c r="D337" s="5">
        <v>2.5</v>
      </c>
      <c r="E337" s="12">
        <v>1460</v>
      </c>
    </row>
    <row r="338" spans="1:5" s="2" customFormat="1">
      <c r="A338" s="49" t="s">
        <v>492</v>
      </c>
      <c r="B338" s="50"/>
      <c r="C338" s="4" t="s">
        <v>493</v>
      </c>
      <c r="D338" s="5">
        <v>1</v>
      </c>
      <c r="E338" s="12">
        <v>584</v>
      </c>
    </row>
    <row r="339" spans="1:5" s="2" customFormat="1">
      <c r="A339" s="49" t="s">
        <v>110</v>
      </c>
      <c r="B339" s="50"/>
      <c r="C339" s="4" t="s">
        <v>21</v>
      </c>
      <c r="D339" s="5">
        <v>0.5</v>
      </c>
      <c r="E339" s="12">
        <v>183.6</v>
      </c>
    </row>
    <row r="340" spans="1:5" s="2" customFormat="1">
      <c r="A340" s="49" t="s">
        <v>152</v>
      </c>
      <c r="B340" s="50"/>
      <c r="C340" s="4" t="s">
        <v>153</v>
      </c>
      <c r="D340" s="5">
        <v>10.5</v>
      </c>
      <c r="E340" s="12">
        <v>3213</v>
      </c>
    </row>
    <row r="341" spans="1:5" s="2" customFormat="1">
      <c r="A341" s="49" t="s">
        <v>264</v>
      </c>
      <c r="B341" s="50"/>
      <c r="C341" s="4" t="s">
        <v>21</v>
      </c>
      <c r="D341" s="5">
        <v>5</v>
      </c>
      <c r="E341" s="12">
        <v>1836</v>
      </c>
    </row>
    <row r="342" spans="1:5" s="2" customFormat="1">
      <c r="A342" s="49" t="s">
        <v>460</v>
      </c>
      <c r="B342" s="50"/>
      <c r="C342" s="4" t="s">
        <v>21</v>
      </c>
      <c r="D342" s="5">
        <v>5</v>
      </c>
      <c r="E342" s="12">
        <v>1836</v>
      </c>
    </row>
    <row r="343" spans="1:5" s="2" customFormat="1">
      <c r="A343" s="49" t="s">
        <v>509</v>
      </c>
      <c r="B343" s="50"/>
      <c r="C343" s="4" t="s">
        <v>21</v>
      </c>
      <c r="D343" s="5">
        <v>5</v>
      </c>
      <c r="E343" s="12">
        <v>1836</v>
      </c>
    </row>
    <row r="344" spans="1:5" s="2" customFormat="1">
      <c r="A344" s="49" t="s">
        <v>375</v>
      </c>
      <c r="B344" s="50"/>
      <c r="C344" s="4" t="s">
        <v>21</v>
      </c>
      <c r="D344" s="5">
        <v>10</v>
      </c>
      <c r="E344" s="12">
        <v>3672</v>
      </c>
    </row>
    <row r="345" spans="1:5" s="2" customFormat="1">
      <c r="A345" s="49" t="s">
        <v>519</v>
      </c>
      <c r="B345" s="50"/>
      <c r="C345" s="4" t="s">
        <v>21</v>
      </c>
      <c r="D345" s="5">
        <v>5</v>
      </c>
      <c r="E345" s="12">
        <v>1836</v>
      </c>
    </row>
    <row r="346" spans="1:5" s="2" customFormat="1">
      <c r="A346" s="49" t="s">
        <v>479</v>
      </c>
      <c r="B346" s="50"/>
      <c r="C346" s="4" t="s">
        <v>551</v>
      </c>
      <c r="D346" s="5">
        <v>4</v>
      </c>
      <c r="E346" s="12">
        <v>1468.8</v>
      </c>
    </row>
    <row r="347" spans="1:5" s="2" customFormat="1">
      <c r="A347" s="49" t="s">
        <v>144</v>
      </c>
      <c r="B347" s="50"/>
      <c r="C347" s="4" t="s">
        <v>19</v>
      </c>
      <c r="D347" s="5">
        <v>11</v>
      </c>
      <c r="E347" s="12">
        <v>3366</v>
      </c>
    </row>
    <row r="348" spans="1:5" s="2" customFormat="1">
      <c r="A348" s="49" t="s">
        <v>439</v>
      </c>
      <c r="B348" s="50"/>
      <c r="C348" s="4" t="s">
        <v>21</v>
      </c>
      <c r="D348" s="5">
        <v>2.5</v>
      </c>
      <c r="E348" s="12">
        <v>1460</v>
      </c>
    </row>
    <row r="349" spans="1:5" s="2" customFormat="1">
      <c r="A349" s="49" t="s">
        <v>433</v>
      </c>
      <c r="B349" s="50"/>
      <c r="C349" s="4" t="s">
        <v>21</v>
      </c>
      <c r="D349" s="5">
        <v>0.5</v>
      </c>
      <c r="E349" s="12">
        <v>153</v>
      </c>
    </row>
    <row r="350" spans="1:5" s="2" customFormat="1">
      <c r="A350" s="49" t="s">
        <v>147</v>
      </c>
      <c r="B350" s="50"/>
      <c r="C350" s="4" t="s">
        <v>21</v>
      </c>
      <c r="D350" s="5">
        <v>5</v>
      </c>
      <c r="E350" s="12">
        <v>1836</v>
      </c>
    </row>
    <row r="351" spans="1:5" s="2" customFormat="1">
      <c r="A351" s="49" t="s">
        <v>259</v>
      </c>
      <c r="B351" s="50"/>
      <c r="C351" s="4" t="s">
        <v>21</v>
      </c>
      <c r="D351" s="5">
        <v>5</v>
      </c>
      <c r="E351" s="12">
        <v>1836</v>
      </c>
    </row>
    <row r="352" spans="1:5" s="2" customFormat="1">
      <c r="A352" s="49" t="s">
        <v>521</v>
      </c>
      <c r="B352" s="50"/>
      <c r="C352" s="4" t="s">
        <v>21</v>
      </c>
      <c r="D352" s="5">
        <v>5</v>
      </c>
      <c r="E352" s="12">
        <v>1836</v>
      </c>
    </row>
    <row r="353" spans="1:5" s="2" customFormat="1">
      <c r="A353" s="49" t="s">
        <v>540</v>
      </c>
      <c r="B353" s="50"/>
      <c r="C353" s="4" t="s">
        <v>33</v>
      </c>
      <c r="D353" s="5">
        <v>0.5</v>
      </c>
      <c r="E353" s="12">
        <v>183</v>
      </c>
    </row>
    <row r="354" spans="1:5" s="2" customFormat="1">
      <c r="A354" s="49" t="s">
        <v>484</v>
      </c>
      <c r="B354" s="50"/>
      <c r="C354" s="4" t="s">
        <v>21</v>
      </c>
      <c r="D354" s="5">
        <v>4</v>
      </c>
      <c r="E354" s="12">
        <v>1468.8</v>
      </c>
    </row>
    <row r="355" spans="1:5" s="2" customFormat="1">
      <c r="A355" s="49" t="s">
        <v>142</v>
      </c>
      <c r="B355" s="50"/>
      <c r="C355" s="4" t="s">
        <v>21</v>
      </c>
      <c r="D355" s="5">
        <v>5.5</v>
      </c>
      <c r="E355" s="12">
        <v>2019.6</v>
      </c>
    </row>
    <row r="356" spans="1:5" s="2" customFormat="1">
      <c r="A356" s="49" t="s">
        <v>524</v>
      </c>
      <c r="B356" s="50"/>
      <c r="C356" s="4" t="s">
        <v>21</v>
      </c>
      <c r="D356" s="5">
        <v>5</v>
      </c>
      <c r="E356" s="12">
        <v>1836</v>
      </c>
    </row>
    <row r="357" spans="1:5" s="2" customFormat="1">
      <c r="A357" s="49" t="s">
        <v>193</v>
      </c>
      <c r="B357" s="50"/>
      <c r="C357" s="4" t="s">
        <v>19</v>
      </c>
      <c r="D357" s="5">
        <v>6.5</v>
      </c>
      <c r="E357" s="12">
        <v>1989</v>
      </c>
    </row>
    <row r="358" spans="1:5" s="2" customFormat="1">
      <c r="A358" s="49" t="s">
        <v>42</v>
      </c>
      <c r="B358" s="50"/>
      <c r="C358" s="4" t="s">
        <v>19</v>
      </c>
      <c r="D358" s="5">
        <v>5</v>
      </c>
      <c r="E358" s="12">
        <v>1530</v>
      </c>
    </row>
    <row r="359" spans="1:5" s="2" customFormat="1">
      <c r="A359" s="49" t="s">
        <v>469</v>
      </c>
      <c r="B359" s="50"/>
      <c r="C359" s="7" t="s">
        <v>21</v>
      </c>
      <c r="D359" s="5">
        <v>5</v>
      </c>
      <c r="E359" s="12">
        <v>1836</v>
      </c>
    </row>
    <row r="360" spans="1:5" s="2" customFormat="1">
      <c r="A360" s="49" t="s">
        <v>536</v>
      </c>
      <c r="B360" s="50"/>
      <c r="C360" s="4" t="s">
        <v>21</v>
      </c>
      <c r="D360" s="5">
        <v>0.5</v>
      </c>
      <c r="E360" s="12">
        <v>183.6</v>
      </c>
    </row>
    <row r="361" spans="1:5" s="2" customFormat="1">
      <c r="A361" s="49" t="s">
        <v>380</v>
      </c>
      <c r="B361" s="50"/>
      <c r="C361" s="4" t="s">
        <v>379</v>
      </c>
      <c r="D361" s="5">
        <v>10</v>
      </c>
      <c r="E361" s="12">
        <v>3672</v>
      </c>
    </row>
    <row r="362" spans="1:5" s="2" customFormat="1">
      <c r="A362" s="49" t="s">
        <v>515</v>
      </c>
      <c r="B362" s="50"/>
      <c r="C362" s="4" t="s">
        <v>21</v>
      </c>
      <c r="D362" s="5">
        <v>5</v>
      </c>
      <c r="E362" s="12">
        <v>1836</v>
      </c>
    </row>
    <row r="363" spans="1:5" s="2" customFormat="1">
      <c r="A363" s="49" t="s">
        <v>552</v>
      </c>
      <c r="B363" s="50"/>
      <c r="C363" s="4" t="s">
        <v>19</v>
      </c>
      <c r="D363" s="5">
        <v>5</v>
      </c>
      <c r="E363" s="12">
        <v>1530</v>
      </c>
    </row>
    <row r="364" spans="1:5" s="2" customFormat="1">
      <c r="A364" s="49" t="s">
        <v>497</v>
      </c>
      <c r="B364" s="50"/>
      <c r="C364" s="4" t="s">
        <v>39</v>
      </c>
      <c r="D364" s="5">
        <v>1</v>
      </c>
      <c r="E364" s="12">
        <v>794</v>
      </c>
    </row>
    <row r="365" spans="1:5" s="2" customFormat="1">
      <c r="A365" s="49" t="s">
        <v>51</v>
      </c>
      <c r="B365" s="50"/>
      <c r="C365" s="4" t="s">
        <v>21</v>
      </c>
      <c r="D365" s="5">
        <v>5</v>
      </c>
      <c r="E365" s="12">
        <v>1836</v>
      </c>
    </row>
    <row r="366" spans="1:5" s="2" customFormat="1">
      <c r="A366" s="49" t="s">
        <v>517</v>
      </c>
      <c r="B366" s="50"/>
      <c r="C366" s="4" t="s">
        <v>21</v>
      </c>
      <c r="D366" s="5">
        <v>5</v>
      </c>
      <c r="E366" s="12">
        <v>1836</v>
      </c>
    </row>
    <row r="367" spans="1:5" s="2" customFormat="1">
      <c r="A367" s="49" t="s">
        <v>258</v>
      </c>
      <c r="B367" s="50"/>
      <c r="C367" s="4" t="s">
        <v>21</v>
      </c>
      <c r="D367" s="5">
        <v>5</v>
      </c>
      <c r="E367" s="12">
        <v>1836</v>
      </c>
    </row>
    <row r="368" spans="1:5" s="2" customFormat="1">
      <c r="A368" s="49" t="s">
        <v>322</v>
      </c>
      <c r="B368" s="50"/>
      <c r="C368" s="4" t="s">
        <v>33</v>
      </c>
      <c r="D368" s="5">
        <v>5</v>
      </c>
      <c r="E368" s="12">
        <v>1836</v>
      </c>
    </row>
    <row r="369" spans="1:5" s="2" customFormat="1">
      <c r="A369" s="49" t="s">
        <v>529</v>
      </c>
      <c r="B369" s="50"/>
      <c r="C369" s="4" t="s">
        <v>530</v>
      </c>
      <c r="D369" s="5">
        <v>1</v>
      </c>
      <c r="E369" s="12">
        <v>306</v>
      </c>
    </row>
    <row r="370" spans="1:5" s="2" customFormat="1">
      <c r="A370" s="49" t="s">
        <v>216</v>
      </c>
      <c r="B370" s="50"/>
      <c r="C370" s="4" t="s">
        <v>21</v>
      </c>
      <c r="D370" s="5">
        <v>1</v>
      </c>
      <c r="E370" s="12">
        <v>306</v>
      </c>
    </row>
    <row r="371" spans="1:5" s="2" customFormat="1">
      <c r="A371" s="49" t="s">
        <v>234</v>
      </c>
      <c r="B371" s="50"/>
      <c r="C371" s="4" t="s">
        <v>153</v>
      </c>
      <c r="D371" s="5">
        <v>5</v>
      </c>
      <c r="E371" s="12">
        <v>1530</v>
      </c>
    </row>
    <row r="372" spans="1:5" s="2" customFormat="1">
      <c r="A372" s="49" t="s">
        <v>315</v>
      </c>
      <c r="B372" s="50"/>
      <c r="C372" s="4" t="s">
        <v>21</v>
      </c>
      <c r="D372" s="5">
        <v>5</v>
      </c>
      <c r="E372" s="12">
        <v>1836</v>
      </c>
    </row>
    <row r="373" spans="1:5" s="2" customFormat="1">
      <c r="A373" s="49" t="s">
        <v>463</v>
      </c>
      <c r="B373" s="50"/>
      <c r="C373" s="4" t="s">
        <v>464</v>
      </c>
      <c r="D373" s="5">
        <v>1</v>
      </c>
      <c r="E373" s="12">
        <v>306</v>
      </c>
    </row>
    <row r="374" spans="1:5" s="2" customFormat="1">
      <c r="A374" s="49" t="s">
        <v>504</v>
      </c>
      <c r="B374" s="50"/>
      <c r="C374" s="4" t="s">
        <v>21</v>
      </c>
      <c r="D374" s="5">
        <v>1</v>
      </c>
      <c r="E374" s="12">
        <v>584</v>
      </c>
    </row>
    <row r="375" spans="1:5" s="2" customFormat="1">
      <c r="A375" s="49" t="s">
        <v>29</v>
      </c>
      <c r="B375" s="50"/>
      <c r="C375" s="4" t="s">
        <v>553</v>
      </c>
      <c r="D375" s="5">
        <v>5.5</v>
      </c>
      <c r="E375" s="12">
        <v>1683</v>
      </c>
    </row>
    <row r="376" spans="1:5" s="2" customFormat="1">
      <c r="A376" s="49" t="s">
        <v>335</v>
      </c>
      <c r="B376" s="50"/>
      <c r="C376" s="4" t="s">
        <v>21</v>
      </c>
      <c r="D376" s="5">
        <v>3</v>
      </c>
      <c r="E376" s="12">
        <v>1101.5999999999999</v>
      </c>
    </row>
    <row r="377" spans="1:5" s="2" customFormat="1">
      <c r="A377" s="49" t="s">
        <v>139</v>
      </c>
      <c r="B377" s="50"/>
      <c r="C377" s="4" t="s">
        <v>21</v>
      </c>
      <c r="D377" s="5">
        <v>5.5</v>
      </c>
      <c r="E377" s="12">
        <v>2019.6</v>
      </c>
    </row>
    <row r="378" spans="1:5" s="2" customFormat="1">
      <c r="A378" s="49" t="s">
        <v>425</v>
      </c>
      <c r="B378" s="50"/>
      <c r="C378" s="4" t="s">
        <v>554</v>
      </c>
      <c r="D378" s="5">
        <v>4.5</v>
      </c>
      <c r="E378" s="12">
        <v>2628</v>
      </c>
    </row>
    <row r="379" spans="1:5" s="2" customFormat="1">
      <c r="A379" s="49" t="s">
        <v>518</v>
      </c>
      <c r="B379" s="50"/>
      <c r="C379" s="4" t="s">
        <v>21</v>
      </c>
      <c r="D379" s="5">
        <v>5</v>
      </c>
      <c r="E379" s="12">
        <v>1836</v>
      </c>
    </row>
    <row r="380" spans="1:5" s="2" customFormat="1">
      <c r="A380" s="49" t="s">
        <v>512</v>
      </c>
      <c r="B380" s="50"/>
      <c r="C380" s="4" t="s">
        <v>21</v>
      </c>
      <c r="D380" s="5">
        <v>5</v>
      </c>
      <c r="E380" s="12">
        <v>1836</v>
      </c>
    </row>
    <row r="381" spans="1:5" s="2" customFormat="1">
      <c r="A381" s="49" t="s">
        <v>421</v>
      </c>
      <c r="B381" s="50"/>
      <c r="C381" s="4" t="s">
        <v>555</v>
      </c>
      <c r="D381" s="5">
        <v>4.5</v>
      </c>
      <c r="E381" s="12">
        <v>2628</v>
      </c>
    </row>
    <row r="382" spans="1:5" s="2" customFormat="1">
      <c r="A382" s="49" t="s">
        <v>40</v>
      </c>
      <c r="B382" s="50"/>
      <c r="C382" s="4" t="s">
        <v>33</v>
      </c>
      <c r="D382" s="5">
        <v>4.5</v>
      </c>
      <c r="E382" s="12">
        <v>2628</v>
      </c>
    </row>
    <row r="383" spans="1:5" s="2" customFormat="1">
      <c r="A383" s="38" t="s">
        <v>89</v>
      </c>
      <c r="B383" s="39"/>
      <c r="C383" s="39"/>
      <c r="D383" s="3">
        <f>SUM(D332:D382)</f>
        <v>224.5</v>
      </c>
      <c r="E383" s="33">
        <f>SUM(E332:E382)</f>
        <v>84124.6</v>
      </c>
    </row>
    <row r="384" spans="1:5" s="2" customFormat="1">
      <c r="A384" s="37" t="s">
        <v>415</v>
      </c>
      <c r="B384" s="37"/>
      <c r="C384" s="37"/>
      <c r="D384" s="37"/>
      <c r="E384" s="37"/>
    </row>
    <row r="385" spans="5:5">
      <c r="E385" s="6"/>
    </row>
  </sheetData>
  <mergeCells count="277">
    <mergeCell ref="A356:B356"/>
    <mergeCell ref="A358:B358"/>
    <mergeCell ref="A350:B350"/>
    <mergeCell ref="A346:B346"/>
    <mergeCell ref="A347:B347"/>
    <mergeCell ref="A348:B348"/>
    <mergeCell ref="A349:B349"/>
    <mergeCell ref="A351:B351"/>
    <mergeCell ref="A352:B352"/>
    <mergeCell ref="A353:B353"/>
    <mergeCell ref="A354:B354"/>
    <mergeCell ref="A355:B355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17:B317"/>
    <mergeCell ref="C317:E317"/>
    <mergeCell ref="B320:E320"/>
    <mergeCell ref="B321:E321"/>
    <mergeCell ref="B325:E325"/>
    <mergeCell ref="A333:B333"/>
    <mergeCell ref="A334:B334"/>
    <mergeCell ref="A335:B335"/>
    <mergeCell ref="A336:B336"/>
    <mergeCell ref="A312:B312"/>
    <mergeCell ref="C312:E312"/>
    <mergeCell ref="B315:E315"/>
    <mergeCell ref="B316:E316"/>
    <mergeCell ref="A258:B258"/>
    <mergeCell ref="C258:E258"/>
    <mergeCell ref="B261:E261"/>
    <mergeCell ref="B262:E262"/>
    <mergeCell ref="A263:B263"/>
    <mergeCell ref="C263:E263"/>
    <mergeCell ref="B266:E266"/>
    <mergeCell ref="B267:E267"/>
    <mergeCell ref="A268:B268"/>
    <mergeCell ref="C268:E268"/>
    <mergeCell ref="B271:E271"/>
    <mergeCell ref="B272:E272"/>
    <mergeCell ref="A274:B274"/>
    <mergeCell ref="C274:E274"/>
    <mergeCell ref="B277:E277"/>
    <mergeCell ref="B278:E278"/>
    <mergeCell ref="A279:B279"/>
    <mergeCell ref="C279:E279"/>
    <mergeCell ref="B282:E282"/>
    <mergeCell ref="B283:E283"/>
    <mergeCell ref="B256:E256"/>
    <mergeCell ref="A300:B300"/>
    <mergeCell ref="C300:E300"/>
    <mergeCell ref="B303:E303"/>
    <mergeCell ref="B304:E304"/>
    <mergeCell ref="A306:B306"/>
    <mergeCell ref="C306:E306"/>
    <mergeCell ref="B309:E309"/>
    <mergeCell ref="B310:E310"/>
    <mergeCell ref="A284:B284"/>
    <mergeCell ref="C284:E284"/>
    <mergeCell ref="B287:E287"/>
    <mergeCell ref="B288:E288"/>
    <mergeCell ref="A290:B290"/>
    <mergeCell ref="C290:E290"/>
    <mergeCell ref="B293:E293"/>
    <mergeCell ref="B294:E294"/>
    <mergeCell ref="A295:B295"/>
    <mergeCell ref="C295:E295"/>
    <mergeCell ref="B298:E298"/>
    <mergeCell ref="B299:E299"/>
    <mergeCell ref="B234:E234"/>
    <mergeCell ref="A237:B237"/>
    <mergeCell ref="C237:E237"/>
    <mergeCell ref="B240:E240"/>
    <mergeCell ref="B241:E241"/>
    <mergeCell ref="A242:B242"/>
    <mergeCell ref="C242:E242"/>
    <mergeCell ref="B245:E245"/>
    <mergeCell ref="B246:E246"/>
    <mergeCell ref="A380:B380"/>
    <mergeCell ref="A381:B381"/>
    <mergeCell ref="A382:B382"/>
    <mergeCell ref="A383:C383"/>
    <mergeCell ref="A384:E384"/>
    <mergeCell ref="A3:B3"/>
    <mergeCell ref="C3:E3"/>
    <mergeCell ref="B7:E7"/>
    <mergeCell ref="A374:B374"/>
    <mergeCell ref="A375:B375"/>
    <mergeCell ref="A376:B376"/>
    <mergeCell ref="A377:B377"/>
    <mergeCell ref="A378:B378"/>
    <mergeCell ref="A379:B379"/>
    <mergeCell ref="A369:B369"/>
    <mergeCell ref="A370:B370"/>
    <mergeCell ref="A371:B371"/>
    <mergeCell ref="A357:B357"/>
    <mergeCell ref="A372:B372"/>
    <mergeCell ref="A373:B373"/>
    <mergeCell ref="A363:B363"/>
    <mergeCell ref="A364:B364"/>
    <mergeCell ref="A365:B365"/>
    <mergeCell ref="A366:B366"/>
    <mergeCell ref="A367:B367"/>
    <mergeCell ref="A368:B368"/>
    <mergeCell ref="A331:B331"/>
    <mergeCell ref="A332:B332"/>
    <mergeCell ref="A359:B359"/>
    <mergeCell ref="A360:B360"/>
    <mergeCell ref="A361:B361"/>
    <mergeCell ref="A362:B362"/>
    <mergeCell ref="B235:E235"/>
    <mergeCell ref="A322:B322"/>
    <mergeCell ref="C322:E322"/>
    <mergeCell ref="B326:E326"/>
    <mergeCell ref="A327:B330"/>
    <mergeCell ref="C327:D327"/>
    <mergeCell ref="C328:D328"/>
    <mergeCell ref="C329:D329"/>
    <mergeCell ref="C330:D330"/>
    <mergeCell ref="A247:B247"/>
    <mergeCell ref="C247:E247"/>
    <mergeCell ref="B250:E250"/>
    <mergeCell ref="B251:E251"/>
    <mergeCell ref="A252:B252"/>
    <mergeCell ref="C252:E252"/>
    <mergeCell ref="B255:E255"/>
    <mergeCell ref="B135:E135"/>
    <mergeCell ref="B136:E136"/>
    <mergeCell ref="A148:B148"/>
    <mergeCell ref="C148:E148"/>
    <mergeCell ref="B152:E152"/>
    <mergeCell ref="A231:B231"/>
    <mergeCell ref="C231:E231"/>
    <mergeCell ref="B125:E125"/>
    <mergeCell ref="A127:B127"/>
    <mergeCell ref="C127:E127"/>
    <mergeCell ref="B130:E130"/>
    <mergeCell ref="B131:E131"/>
    <mergeCell ref="A132:B132"/>
    <mergeCell ref="C132:E132"/>
    <mergeCell ref="A138:B138"/>
    <mergeCell ref="C138:E138"/>
    <mergeCell ref="B141:E141"/>
    <mergeCell ref="B142:E142"/>
    <mergeCell ref="A143:B143"/>
    <mergeCell ref="C143:E143"/>
    <mergeCell ref="B146:E146"/>
    <mergeCell ref="B147:E147"/>
    <mergeCell ref="B151:E151"/>
    <mergeCell ref="A154:B154"/>
    <mergeCell ref="B110:E110"/>
    <mergeCell ref="A111:B111"/>
    <mergeCell ref="C111:E111"/>
    <mergeCell ref="B115:E115"/>
    <mergeCell ref="A121:B121"/>
    <mergeCell ref="C121:E121"/>
    <mergeCell ref="B94:E94"/>
    <mergeCell ref="A100:B100"/>
    <mergeCell ref="C100:E100"/>
    <mergeCell ref="B104:E104"/>
    <mergeCell ref="A106:B106"/>
    <mergeCell ref="C106:E106"/>
    <mergeCell ref="B99:E99"/>
    <mergeCell ref="A116:B116"/>
    <mergeCell ref="C116:E116"/>
    <mergeCell ref="B120:E120"/>
    <mergeCell ref="A85:B85"/>
    <mergeCell ref="C85:E85"/>
    <mergeCell ref="B89:E89"/>
    <mergeCell ref="A90:B90"/>
    <mergeCell ref="C90:E90"/>
    <mergeCell ref="A79:B79"/>
    <mergeCell ref="C79:E79"/>
    <mergeCell ref="B83:E83"/>
    <mergeCell ref="A95:B95"/>
    <mergeCell ref="C95:E95"/>
    <mergeCell ref="B72:E72"/>
    <mergeCell ref="A73:B73"/>
    <mergeCell ref="C73:E73"/>
    <mergeCell ref="B77:E77"/>
    <mergeCell ref="B61:E61"/>
    <mergeCell ref="A63:B63"/>
    <mergeCell ref="C63:E63"/>
    <mergeCell ref="B67:E67"/>
    <mergeCell ref="A68:B68"/>
    <mergeCell ref="C68:E68"/>
    <mergeCell ref="B50:E50"/>
    <mergeCell ref="A52:B52"/>
    <mergeCell ref="C52:E52"/>
    <mergeCell ref="B56:E56"/>
    <mergeCell ref="A57:B57"/>
    <mergeCell ref="C57:E57"/>
    <mergeCell ref="A41:B41"/>
    <mergeCell ref="C41:E41"/>
    <mergeCell ref="B45:E45"/>
    <mergeCell ref="A46:B46"/>
    <mergeCell ref="C46:E46"/>
    <mergeCell ref="B34:E34"/>
    <mergeCell ref="A35:B35"/>
    <mergeCell ref="C35:E35"/>
    <mergeCell ref="B39:E39"/>
    <mergeCell ref="A25:B25"/>
    <mergeCell ref="C25:E25"/>
    <mergeCell ref="B29:E29"/>
    <mergeCell ref="A30:B30"/>
    <mergeCell ref="C30:E30"/>
    <mergeCell ref="B18:E18"/>
    <mergeCell ref="A19:B19"/>
    <mergeCell ref="C19:E19"/>
    <mergeCell ref="B23:E23"/>
    <mergeCell ref="A1:E1"/>
    <mergeCell ref="A8:B8"/>
    <mergeCell ref="C8:E8"/>
    <mergeCell ref="B12:E12"/>
    <mergeCell ref="A14:B14"/>
    <mergeCell ref="C14:E14"/>
    <mergeCell ref="C154:E154"/>
    <mergeCell ref="B157:E157"/>
    <mergeCell ref="B158:E158"/>
    <mergeCell ref="A159:B159"/>
    <mergeCell ref="C159:E159"/>
    <mergeCell ref="B162:E162"/>
    <mergeCell ref="B163:E163"/>
    <mergeCell ref="A164:B164"/>
    <mergeCell ref="C164:E164"/>
    <mergeCell ref="B167:E167"/>
    <mergeCell ref="B168:E168"/>
    <mergeCell ref="A170:B170"/>
    <mergeCell ref="C170:E170"/>
    <mergeCell ref="B173:E173"/>
    <mergeCell ref="B174:E174"/>
    <mergeCell ref="A175:B175"/>
    <mergeCell ref="C175:E175"/>
    <mergeCell ref="B178:E178"/>
    <mergeCell ref="B179:E179"/>
    <mergeCell ref="A181:B181"/>
    <mergeCell ref="C181:E181"/>
    <mergeCell ref="B184:E184"/>
    <mergeCell ref="B185:E185"/>
    <mergeCell ref="A186:B186"/>
    <mergeCell ref="C186:E186"/>
    <mergeCell ref="B189:E189"/>
    <mergeCell ref="B190:E190"/>
    <mergeCell ref="A192:B192"/>
    <mergeCell ref="C192:E192"/>
    <mergeCell ref="B195:E195"/>
    <mergeCell ref="B196:E196"/>
    <mergeCell ref="A198:B198"/>
    <mergeCell ref="C198:E198"/>
    <mergeCell ref="B201:E201"/>
    <mergeCell ref="B202:E202"/>
    <mergeCell ref="A204:B204"/>
    <mergeCell ref="C204:E204"/>
    <mergeCell ref="B207:E207"/>
    <mergeCell ref="B208:E208"/>
    <mergeCell ref="A209:B209"/>
    <mergeCell ref="C209:E209"/>
    <mergeCell ref="B212:E212"/>
    <mergeCell ref="B213:E213"/>
    <mergeCell ref="A215:B215"/>
    <mergeCell ref="C215:E215"/>
    <mergeCell ref="B218:E218"/>
    <mergeCell ref="B219:E219"/>
    <mergeCell ref="A221:B221"/>
    <mergeCell ref="C221:E221"/>
    <mergeCell ref="B224:E224"/>
    <mergeCell ref="B225:E225"/>
    <mergeCell ref="A226:B226"/>
    <mergeCell ref="C226:E226"/>
    <mergeCell ref="B229:E229"/>
    <mergeCell ref="B230:E23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2"/>
  <sheetViews>
    <sheetView tabSelected="1" topLeftCell="A320" zoomScaleNormal="100" workbookViewId="0">
      <selection activeCell="F345" sqref="F345"/>
    </sheetView>
  </sheetViews>
  <sheetFormatPr defaultRowHeight="15"/>
  <cols>
    <col min="1" max="1" width="14.42578125" style="1" customWidth="1"/>
    <col min="2" max="2" width="27.140625" style="1" customWidth="1"/>
    <col min="3" max="3" width="23" style="1" customWidth="1"/>
    <col min="4" max="4" width="14.42578125" style="1" customWidth="1"/>
    <col min="5" max="5" width="15.7109375" style="1" customWidth="1"/>
  </cols>
  <sheetData>
    <row r="1" spans="1:5" ht="28.5" customHeight="1">
      <c r="A1" s="36" t="s">
        <v>22</v>
      </c>
      <c r="B1" s="36"/>
      <c r="C1" s="36"/>
      <c r="D1" s="36"/>
      <c r="E1" s="36"/>
    </row>
    <row r="2" spans="1:5">
      <c r="A2" s="15" t="s">
        <v>556</v>
      </c>
      <c r="B2" s="16" t="s">
        <v>92</v>
      </c>
      <c r="C2" s="17" t="s">
        <v>8</v>
      </c>
      <c r="D2" s="18" t="s">
        <v>0</v>
      </c>
      <c r="E2" s="19">
        <f>D9+D4</f>
        <v>1346.4</v>
      </c>
    </row>
    <row r="3" spans="1:5">
      <c r="A3" s="40" t="s">
        <v>449</v>
      </c>
      <c r="B3" s="41"/>
      <c r="C3" s="42" t="s">
        <v>21</v>
      </c>
      <c r="D3" s="43"/>
      <c r="E3" s="43"/>
    </row>
    <row r="4" spans="1:5">
      <c r="A4" s="26" t="s">
        <v>3</v>
      </c>
      <c r="B4" s="22">
        <v>2</v>
      </c>
      <c r="C4" s="23" t="s">
        <v>6</v>
      </c>
      <c r="D4" s="24">
        <v>734.4</v>
      </c>
      <c r="E4" s="25" t="s">
        <v>7</v>
      </c>
    </row>
    <row r="5" spans="1:5">
      <c r="A5" s="26" t="s">
        <v>2</v>
      </c>
      <c r="B5" s="25" t="s">
        <v>586</v>
      </c>
      <c r="C5" s="25"/>
      <c r="D5" s="25"/>
      <c r="E5" s="25"/>
    </row>
    <row r="6" spans="1:5">
      <c r="A6" s="26" t="s">
        <v>1</v>
      </c>
      <c r="B6" s="25" t="s">
        <v>558</v>
      </c>
      <c r="C6" s="25"/>
      <c r="D6" s="25"/>
      <c r="E6" s="25"/>
    </row>
    <row r="7" spans="1:5">
      <c r="A7" s="26" t="s">
        <v>4</v>
      </c>
      <c r="B7" s="44" t="s">
        <v>403</v>
      </c>
      <c r="C7" s="44"/>
      <c r="D7" s="44"/>
      <c r="E7" s="44"/>
    </row>
    <row r="8" spans="1:5">
      <c r="A8" s="40" t="s">
        <v>552</v>
      </c>
      <c r="B8" s="41"/>
      <c r="C8" s="42" t="s">
        <v>19</v>
      </c>
      <c r="D8" s="43"/>
      <c r="E8" s="43"/>
    </row>
    <row r="9" spans="1:5">
      <c r="A9" s="26" t="s">
        <v>3</v>
      </c>
      <c r="B9" s="22">
        <v>2</v>
      </c>
      <c r="C9" s="23" t="s">
        <v>6</v>
      </c>
      <c r="D9" s="24">
        <v>612</v>
      </c>
      <c r="E9" s="25" t="s">
        <v>7</v>
      </c>
    </row>
    <row r="10" spans="1:5">
      <c r="A10" s="26" t="s">
        <v>2</v>
      </c>
      <c r="B10" s="25" t="s">
        <v>557</v>
      </c>
      <c r="C10" s="25"/>
      <c r="D10" s="25"/>
      <c r="E10" s="25"/>
    </row>
    <row r="11" spans="1:5">
      <c r="A11" s="26" t="s">
        <v>1</v>
      </c>
      <c r="B11" s="25" t="s">
        <v>558</v>
      </c>
      <c r="C11" s="25"/>
      <c r="D11" s="25"/>
      <c r="E11" s="25"/>
    </row>
    <row r="12" spans="1:5" ht="27" customHeight="1">
      <c r="A12" s="26" t="s">
        <v>4</v>
      </c>
      <c r="B12" s="44" t="s">
        <v>559</v>
      </c>
      <c r="C12" s="44"/>
      <c r="D12" s="44"/>
      <c r="E12" s="44"/>
    </row>
    <row r="13" spans="1:5">
      <c r="A13" s="15" t="s">
        <v>560</v>
      </c>
      <c r="B13" s="16" t="s">
        <v>287</v>
      </c>
      <c r="C13" s="17" t="s">
        <v>8</v>
      </c>
      <c r="D13" s="18" t="s">
        <v>0</v>
      </c>
      <c r="E13" s="19">
        <f>D15+D20</f>
        <v>4088</v>
      </c>
    </row>
    <row r="14" spans="1:5">
      <c r="A14" s="40" t="s">
        <v>335</v>
      </c>
      <c r="B14" s="41"/>
      <c r="C14" s="42" t="s">
        <v>21</v>
      </c>
      <c r="D14" s="43"/>
      <c r="E14" s="43"/>
    </row>
    <row r="15" spans="1:5">
      <c r="A15" s="26" t="s">
        <v>3</v>
      </c>
      <c r="B15" s="22">
        <v>3.5</v>
      </c>
      <c r="C15" s="23" t="s">
        <v>6</v>
      </c>
      <c r="D15" s="24">
        <v>2044</v>
      </c>
      <c r="E15" s="25" t="s">
        <v>7</v>
      </c>
    </row>
    <row r="16" spans="1:5">
      <c r="A16" s="26" t="s">
        <v>2</v>
      </c>
      <c r="B16" s="25" t="s">
        <v>585</v>
      </c>
      <c r="C16" s="25"/>
      <c r="D16" s="25"/>
      <c r="E16" s="25"/>
    </row>
    <row r="17" spans="1:5">
      <c r="A17" s="26" t="s">
        <v>1</v>
      </c>
      <c r="B17" s="25" t="s">
        <v>212</v>
      </c>
      <c r="C17" s="25"/>
      <c r="D17" s="25"/>
      <c r="E17" s="25"/>
    </row>
    <row r="18" spans="1:5">
      <c r="A18" s="26" t="s">
        <v>4</v>
      </c>
      <c r="B18" s="44" t="s">
        <v>561</v>
      </c>
      <c r="C18" s="44"/>
      <c r="D18" s="44"/>
      <c r="E18" s="44"/>
    </row>
    <row r="19" spans="1:5">
      <c r="A19" s="40" t="s">
        <v>562</v>
      </c>
      <c r="B19" s="41"/>
      <c r="C19" s="42" t="s">
        <v>21</v>
      </c>
      <c r="D19" s="43"/>
      <c r="E19" s="43"/>
    </row>
    <row r="20" spans="1:5">
      <c r="A20" s="26" t="s">
        <v>3</v>
      </c>
      <c r="B20" s="22">
        <v>3.5</v>
      </c>
      <c r="C20" s="23" t="s">
        <v>6</v>
      </c>
      <c r="D20" s="24">
        <v>2044</v>
      </c>
      <c r="E20" s="25" t="s">
        <v>7</v>
      </c>
    </row>
    <row r="21" spans="1:5">
      <c r="A21" s="26" t="s">
        <v>2</v>
      </c>
      <c r="B21" s="25" t="s">
        <v>585</v>
      </c>
      <c r="C21" s="25"/>
      <c r="D21" s="25"/>
      <c r="E21" s="25"/>
    </row>
    <row r="22" spans="1:5">
      <c r="A22" s="26" t="s">
        <v>1</v>
      </c>
      <c r="B22" s="25" t="s">
        <v>212</v>
      </c>
      <c r="C22" s="25"/>
      <c r="D22" s="25"/>
      <c r="E22" s="25"/>
    </row>
    <row r="23" spans="1:5">
      <c r="A23" s="26" t="s">
        <v>4</v>
      </c>
      <c r="B23" s="44" t="s">
        <v>561</v>
      </c>
      <c r="C23" s="44"/>
      <c r="D23" s="44"/>
      <c r="E23" s="44"/>
    </row>
    <row r="24" spans="1:5" ht="15" customHeight="1">
      <c r="A24" s="15" t="s">
        <v>563</v>
      </c>
      <c r="B24" s="16" t="s">
        <v>180</v>
      </c>
      <c r="C24" s="17" t="s">
        <v>9</v>
      </c>
      <c r="D24" s="18" t="s">
        <v>0</v>
      </c>
      <c r="E24" s="19">
        <f>D26</f>
        <v>2628</v>
      </c>
    </row>
    <row r="25" spans="1:5" ht="15" customHeight="1">
      <c r="A25" s="49" t="s">
        <v>34</v>
      </c>
      <c r="B25" s="50"/>
      <c r="C25" s="64" t="s">
        <v>21</v>
      </c>
      <c r="D25" s="65"/>
      <c r="E25" s="65"/>
    </row>
    <row r="26" spans="1:5" ht="15" customHeight="1">
      <c r="A26" s="26" t="s">
        <v>3</v>
      </c>
      <c r="B26" s="22">
        <v>4.5</v>
      </c>
      <c r="C26" s="23" t="s">
        <v>6</v>
      </c>
      <c r="D26" s="24">
        <v>2628</v>
      </c>
      <c r="E26" s="25" t="s">
        <v>5</v>
      </c>
    </row>
    <row r="27" spans="1:5" ht="15" customHeight="1">
      <c r="A27" s="26" t="s">
        <v>2</v>
      </c>
      <c r="B27" s="25" t="s">
        <v>584</v>
      </c>
      <c r="C27" s="25"/>
      <c r="D27" s="25"/>
      <c r="E27" s="25"/>
    </row>
    <row r="28" spans="1:5" ht="15" customHeight="1">
      <c r="A28" s="26" t="s">
        <v>1</v>
      </c>
      <c r="B28" s="25" t="s">
        <v>564</v>
      </c>
      <c r="C28" s="25"/>
      <c r="D28" s="25"/>
      <c r="E28" s="25"/>
    </row>
    <row r="29" spans="1:5" ht="57.75" customHeight="1">
      <c r="A29" s="26" t="s">
        <v>4</v>
      </c>
      <c r="B29" s="44" t="s">
        <v>565</v>
      </c>
      <c r="C29" s="44"/>
      <c r="D29" s="44"/>
      <c r="E29" s="44"/>
    </row>
    <row r="30" spans="1:5" ht="15" customHeight="1">
      <c r="A30" s="15" t="s">
        <v>566</v>
      </c>
      <c r="B30" s="16" t="s">
        <v>157</v>
      </c>
      <c r="C30" s="17" t="s">
        <v>98</v>
      </c>
      <c r="D30" s="18" t="s">
        <v>0</v>
      </c>
      <c r="E30" s="19">
        <f>D32+D37+D42+D47</f>
        <v>7008</v>
      </c>
    </row>
    <row r="31" spans="1:5">
      <c r="A31" s="49" t="s">
        <v>567</v>
      </c>
      <c r="B31" s="50"/>
      <c r="C31" s="64" t="s">
        <v>21</v>
      </c>
      <c r="D31" s="65"/>
      <c r="E31" s="65"/>
    </row>
    <row r="32" spans="1:5">
      <c r="A32" s="26" t="s">
        <v>3</v>
      </c>
      <c r="B32" s="22">
        <v>3</v>
      </c>
      <c r="C32" s="23" t="s">
        <v>6</v>
      </c>
      <c r="D32" s="24">
        <v>1752</v>
      </c>
      <c r="E32" s="25" t="s">
        <v>7</v>
      </c>
    </row>
    <row r="33" spans="1:5">
      <c r="A33" s="26" t="s">
        <v>2</v>
      </c>
      <c r="B33" s="25" t="s">
        <v>583</v>
      </c>
      <c r="C33" s="25"/>
      <c r="D33" s="25"/>
      <c r="E33" s="25"/>
    </row>
    <row r="34" spans="1:5">
      <c r="A34" s="26" t="s">
        <v>1</v>
      </c>
      <c r="B34" s="25" t="s">
        <v>568</v>
      </c>
      <c r="C34" s="25"/>
      <c r="D34" s="25"/>
      <c r="E34" s="25"/>
    </row>
    <row r="35" spans="1:5" ht="28.5" customHeight="1">
      <c r="A35" s="26" t="s">
        <v>4</v>
      </c>
      <c r="B35" s="44" t="s">
        <v>569</v>
      </c>
      <c r="C35" s="44"/>
      <c r="D35" s="44"/>
      <c r="E35" s="44"/>
    </row>
    <row r="36" spans="1:5">
      <c r="A36" s="49" t="s">
        <v>570</v>
      </c>
      <c r="B36" s="50"/>
      <c r="C36" s="64" t="s">
        <v>21</v>
      </c>
      <c r="D36" s="65"/>
      <c r="E36" s="65"/>
    </row>
    <row r="37" spans="1:5">
      <c r="A37" s="26" t="s">
        <v>3</v>
      </c>
      <c r="B37" s="22">
        <v>3</v>
      </c>
      <c r="C37" s="23" t="s">
        <v>6</v>
      </c>
      <c r="D37" s="24">
        <v>1752</v>
      </c>
      <c r="E37" s="25" t="s">
        <v>7</v>
      </c>
    </row>
    <row r="38" spans="1:5">
      <c r="A38" s="26" t="s">
        <v>2</v>
      </c>
      <c r="B38" s="25" t="s">
        <v>583</v>
      </c>
      <c r="C38" s="25"/>
      <c r="D38" s="25"/>
      <c r="E38" s="25"/>
    </row>
    <row r="39" spans="1:5">
      <c r="A39" s="26" t="s">
        <v>1</v>
      </c>
      <c r="B39" s="25" t="s">
        <v>568</v>
      </c>
      <c r="C39" s="25"/>
      <c r="D39" s="25"/>
      <c r="E39" s="25"/>
    </row>
    <row r="40" spans="1:5" ht="28.5" customHeight="1">
      <c r="A40" s="26" t="s">
        <v>4</v>
      </c>
      <c r="B40" s="44" t="s">
        <v>569</v>
      </c>
      <c r="C40" s="44"/>
      <c r="D40" s="44"/>
      <c r="E40" s="44"/>
    </row>
    <row r="41" spans="1:5">
      <c r="A41" s="49" t="s">
        <v>214</v>
      </c>
      <c r="B41" s="50"/>
      <c r="C41" s="64" t="s">
        <v>215</v>
      </c>
      <c r="D41" s="65"/>
      <c r="E41" s="65"/>
    </row>
    <row r="42" spans="1:5">
      <c r="A42" s="26" t="s">
        <v>3</v>
      </c>
      <c r="B42" s="22">
        <v>3</v>
      </c>
      <c r="C42" s="23" t="s">
        <v>6</v>
      </c>
      <c r="D42" s="24">
        <v>1752</v>
      </c>
      <c r="E42" s="25" t="s">
        <v>7</v>
      </c>
    </row>
    <row r="43" spans="1:5">
      <c r="A43" s="26" t="s">
        <v>2</v>
      </c>
      <c r="B43" s="25" t="s">
        <v>583</v>
      </c>
      <c r="C43" s="25"/>
      <c r="D43" s="25"/>
      <c r="E43" s="25"/>
    </row>
    <row r="44" spans="1:5">
      <c r="A44" s="26" t="s">
        <v>1</v>
      </c>
      <c r="B44" s="25" t="s">
        <v>568</v>
      </c>
      <c r="C44" s="25"/>
      <c r="D44" s="25"/>
      <c r="E44" s="25"/>
    </row>
    <row r="45" spans="1:5" ht="28.5" customHeight="1">
      <c r="A45" s="26" t="s">
        <v>4</v>
      </c>
      <c r="B45" s="44" t="s">
        <v>569</v>
      </c>
      <c r="C45" s="44"/>
      <c r="D45" s="44"/>
      <c r="E45" s="44"/>
    </row>
    <row r="46" spans="1:5">
      <c r="A46" s="49" t="s">
        <v>529</v>
      </c>
      <c r="B46" s="50"/>
      <c r="C46" s="64" t="s">
        <v>530</v>
      </c>
      <c r="D46" s="65"/>
      <c r="E46" s="65"/>
    </row>
    <row r="47" spans="1:5">
      <c r="A47" s="26" t="s">
        <v>3</v>
      </c>
      <c r="B47" s="22">
        <v>3</v>
      </c>
      <c r="C47" s="23" t="s">
        <v>6</v>
      </c>
      <c r="D47" s="24">
        <v>1752</v>
      </c>
      <c r="E47" s="25" t="s">
        <v>7</v>
      </c>
    </row>
    <row r="48" spans="1:5">
      <c r="A48" s="26" t="s">
        <v>2</v>
      </c>
      <c r="B48" s="25" t="s">
        <v>583</v>
      </c>
      <c r="C48" s="25"/>
      <c r="D48" s="25"/>
      <c r="E48" s="25"/>
    </row>
    <row r="49" spans="1:5">
      <c r="A49" s="26" t="s">
        <v>1</v>
      </c>
      <c r="B49" s="25" t="s">
        <v>568</v>
      </c>
      <c r="C49" s="25"/>
      <c r="D49" s="25"/>
      <c r="E49" s="25"/>
    </row>
    <row r="50" spans="1:5" ht="32.25" customHeight="1">
      <c r="A50" s="26" t="s">
        <v>4</v>
      </c>
      <c r="B50" s="44" t="s">
        <v>569</v>
      </c>
      <c r="C50" s="44"/>
      <c r="D50" s="44"/>
      <c r="E50" s="44"/>
    </row>
    <row r="51" spans="1:5" ht="15" customHeight="1">
      <c r="A51" s="15" t="s">
        <v>571</v>
      </c>
      <c r="B51" s="16" t="s">
        <v>121</v>
      </c>
      <c r="C51" s="17" t="s">
        <v>9</v>
      </c>
      <c r="D51" s="18" t="s">
        <v>0</v>
      </c>
      <c r="E51" s="19">
        <f>D53</f>
        <v>1460</v>
      </c>
    </row>
    <row r="52" spans="1:5" ht="15" customHeight="1">
      <c r="A52" s="60" t="s">
        <v>572</v>
      </c>
      <c r="B52" s="61"/>
      <c r="C52" s="62" t="s">
        <v>573</v>
      </c>
      <c r="D52" s="63"/>
      <c r="E52" s="63"/>
    </row>
    <row r="53" spans="1:5" ht="15" customHeight="1">
      <c r="A53" s="26" t="s">
        <v>3</v>
      </c>
      <c r="B53" s="22">
        <v>2.5</v>
      </c>
      <c r="C53" s="23" t="s">
        <v>6</v>
      </c>
      <c r="D53" s="24">
        <v>1460</v>
      </c>
      <c r="E53" s="25" t="s">
        <v>7</v>
      </c>
    </row>
    <row r="54" spans="1:5" ht="15" customHeight="1">
      <c r="A54" s="26" t="s">
        <v>2</v>
      </c>
      <c r="B54" s="25" t="s">
        <v>582</v>
      </c>
      <c r="C54" s="25"/>
      <c r="D54" s="25"/>
      <c r="E54" s="25"/>
    </row>
    <row r="55" spans="1:5" ht="15" customHeight="1">
      <c r="A55" s="26" t="s">
        <v>1</v>
      </c>
      <c r="B55" s="25" t="s">
        <v>568</v>
      </c>
      <c r="C55" s="25"/>
      <c r="D55" s="25"/>
      <c r="E55" s="25"/>
    </row>
    <row r="56" spans="1:5" ht="29.25" customHeight="1">
      <c r="A56" s="26" t="s">
        <v>4</v>
      </c>
      <c r="B56" s="44" t="s">
        <v>569</v>
      </c>
      <c r="C56" s="44"/>
      <c r="D56" s="44"/>
      <c r="E56" s="44"/>
    </row>
    <row r="57" spans="1:5" ht="15" customHeight="1">
      <c r="A57" s="15" t="s">
        <v>574</v>
      </c>
      <c r="B57" s="16" t="s">
        <v>528</v>
      </c>
      <c r="C57" s="17" t="s">
        <v>36</v>
      </c>
      <c r="D57" s="18" t="s">
        <v>0</v>
      </c>
      <c r="E57" s="19">
        <f>D69+D59+D64</f>
        <v>918</v>
      </c>
    </row>
    <row r="58" spans="1:5" ht="15" customHeight="1">
      <c r="A58" s="60" t="s">
        <v>243</v>
      </c>
      <c r="B58" s="61"/>
      <c r="C58" s="62" t="s">
        <v>21</v>
      </c>
      <c r="D58" s="63"/>
      <c r="E58" s="63"/>
    </row>
    <row r="59" spans="1:5" ht="15" customHeight="1">
      <c r="A59" s="26" t="s">
        <v>3</v>
      </c>
      <c r="B59" s="22">
        <v>1</v>
      </c>
      <c r="C59" s="23" t="s">
        <v>6</v>
      </c>
      <c r="D59" s="24">
        <v>306</v>
      </c>
      <c r="E59" s="25" t="s">
        <v>7</v>
      </c>
    </row>
    <row r="60" spans="1:5" ht="15" customHeight="1">
      <c r="A60" s="26" t="s">
        <v>2</v>
      </c>
      <c r="B60" s="25" t="s">
        <v>581</v>
      </c>
      <c r="C60" s="25"/>
      <c r="D60" s="25"/>
      <c r="E60" s="25"/>
    </row>
    <row r="61" spans="1:5" ht="15" customHeight="1">
      <c r="A61" s="26" t="s">
        <v>1</v>
      </c>
      <c r="B61" s="25" t="s">
        <v>576</v>
      </c>
      <c r="C61" s="25"/>
      <c r="D61" s="25"/>
      <c r="E61" s="25"/>
    </row>
    <row r="62" spans="1:5" ht="41.25" customHeight="1">
      <c r="A62" s="26" t="s">
        <v>4</v>
      </c>
      <c r="B62" s="44" t="s">
        <v>575</v>
      </c>
      <c r="C62" s="44"/>
      <c r="D62" s="44"/>
      <c r="E62" s="44"/>
    </row>
    <row r="63" spans="1:5">
      <c r="A63" s="60" t="s">
        <v>245</v>
      </c>
      <c r="B63" s="61"/>
      <c r="C63" s="62" t="s">
        <v>578</v>
      </c>
      <c r="D63" s="63"/>
      <c r="E63" s="63"/>
    </row>
    <row r="64" spans="1:5">
      <c r="A64" s="26" t="s">
        <v>3</v>
      </c>
      <c r="B64" s="22">
        <v>1</v>
      </c>
      <c r="C64" s="23" t="s">
        <v>6</v>
      </c>
      <c r="D64" s="24">
        <v>306</v>
      </c>
      <c r="E64" s="25" t="s">
        <v>7</v>
      </c>
    </row>
    <row r="65" spans="1:5">
      <c r="A65" s="26" t="s">
        <v>2</v>
      </c>
      <c r="B65" s="25" t="s">
        <v>581</v>
      </c>
      <c r="C65" s="25"/>
      <c r="D65" s="25"/>
      <c r="E65" s="25"/>
    </row>
    <row r="66" spans="1:5">
      <c r="A66" s="26" t="s">
        <v>1</v>
      </c>
      <c r="B66" s="25" t="s">
        <v>576</v>
      </c>
      <c r="C66" s="25"/>
      <c r="D66" s="25"/>
      <c r="E66" s="25"/>
    </row>
    <row r="67" spans="1:5" ht="41.25" customHeight="1">
      <c r="A67" s="26" t="s">
        <v>4</v>
      </c>
      <c r="B67" s="44" t="s">
        <v>575</v>
      </c>
      <c r="C67" s="44"/>
      <c r="D67" s="44"/>
      <c r="E67" s="44"/>
    </row>
    <row r="68" spans="1:5">
      <c r="A68" s="60" t="s">
        <v>577</v>
      </c>
      <c r="B68" s="61"/>
      <c r="C68" s="62" t="s">
        <v>21</v>
      </c>
      <c r="D68" s="63"/>
      <c r="E68" s="63"/>
    </row>
    <row r="69" spans="1:5">
      <c r="A69" s="26" t="s">
        <v>3</v>
      </c>
      <c r="B69" s="22">
        <v>1</v>
      </c>
      <c r="C69" s="23" t="s">
        <v>6</v>
      </c>
      <c r="D69" s="24">
        <v>306</v>
      </c>
      <c r="E69" s="25" t="s">
        <v>7</v>
      </c>
    </row>
    <row r="70" spans="1:5">
      <c r="A70" s="26" t="s">
        <v>2</v>
      </c>
      <c r="B70" s="25" t="s">
        <v>581</v>
      </c>
      <c r="C70" s="25"/>
      <c r="D70" s="25"/>
      <c r="E70" s="25"/>
    </row>
    <row r="71" spans="1:5">
      <c r="A71" s="26" t="s">
        <v>1</v>
      </c>
      <c r="B71" s="25" t="s">
        <v>576</v>
      </c>
      <c r="C71" s="25"/>
      <c r="D71" s="25"/>
      <c r="E71" s="25"/>
    </row>
    <row r="72" spans="1:5" ht="45" customHeight="1">
      <c r="A72" s="26" t="s">
        <v>4</v>
      </c>
      <c r="B72" s="44" t="s">
        <v>575</v>
      </c>
      <c r="C72" s="44"/>
      <c r="D72" s="44"/>
      <c r="E72" s="44"/>
    </row>
    <row r="73" spans="1:5" ht="15" customHeight="1">
      <c r="A73" s="15" t="s">
        <v>579</v>
      </c>
      <c r="B73" s="16" t="s">
        <v>528</v>
      </c>
      <c r="C73" s="17" t="s">
        <v>9</v>
      </c>
      <c r="D73" s="18" t="s">
        <v>0</v>
      </c>
      <c r="E73" s="19">
        <f>D75</f>
        <v>1752</v>
      </c>
    </row>
    <row r="74" spans="1:5">
      <c r="A74" s="49" t="s">
        <v>162</v>
      </c>
      <c r="B74" s="50"/>
      <c r="C74" s="64" t="s">
        <v>21</v>
      </c>
      <c r="D74" s="65"/>
      <c r="E74" s="65"/>
    </row>
    <row r="75" spans="1:5">
      <c r="A75" s="26" t="s">
        <v>3</v>
      </c>
      <c r="B75" s="22">
        <v>3</v>
      </c>
      <c r="C75" s="23" t="s">
        <v>6</v>
      </c>
      <c r="D75" s="24">
        <v>1752</v>
      </c>
      <c r="E75" s="25" t="s">
        <v>7</v>
      </c>
    </row>
    <row r="76" spans="1:5">
      <c r="A76" s="26" t="s">
        <v>2</v>
      </c>
      <c r="B76" s="25" t="s">
        <v>580</v>
      </c>
      <c r="C76" s="25"/>
      <c r="D76" s="25"/>
      <c r="E76" s="25"/>
    </row>
    <row r="77" spans="1:5">
      <c r="A77" s="26" t="s">
        <v>1</v>
      </c>
      <c r="B77" s="25" t="s">
        <v>587</v>
      </c>
      <c r="C77" s="25"/>
      <c r="D77" s="25"/>
      <c r="E77" s="25"/>
    </row>
    <row r="78" spans="1:5" ht="31.5" customHeight="1">
      <c r="A78" s="26" t="s">
        <v>4</v>
      </c>
      <c r="B78" s="44" t="s">
        <v>588</v>
      </c>
      <c r="C78" s="44"/>
      <c r="D78" s="44"/>
      <c r="E78" s="44"/>
    </row>
    <row r="79" spans="1:5" ht="15" customHeight="1">
      <c r="A79" s="15" t="s">
        <v>589</v>
      </c>
      <c r="B79" s="16" t="s">
        <v>543</v>
      </c>
      <c r="C79" s="17" t="s">
        <v>9</v>
      </c>
      <c r="D79" s="18" t="s">
        <v>0</v>
      </c>
      <c r="E79" s="19">
        <f>D81</f>
        <v>2628</v>
      </c>
    </row>
    <row r="80" spans="1:5">
      <c r="A80" s="49" t="s">
        <v>590</v>
      </c>
      <c r="B80" s="50"/>
      <c r="C80" s="64" t="s">
        <v>591</v>
      </c>
      <c r="D80" s="65"/>
      <c r="E80" s="65"/>
    </row>
    <row r="81" spans="1:5">
      <c r="A81" s="26" t="s">
        <v>3</v>
      </c>
      <c r="B81" s="22">
        <v>4.5</v>
      </c>
      <c r="C81" s="23" t="s">
        <v>6</v>
      </c>
      <c r="D81" s="24">
        <v>2628</v>
      </c>
      <c r="E81" s="25" t="s">
        <v>7</v>
      </c>
    </row>
    <row r="82" spans="1:5">
      <c r="A82" s="26" t="s">
        <v>2</v>
      </c>
      <c r="B82" s="25" t="s">
        <v>592</v>
      </c>
      <c r="C82" s="25"/>
      <c r="D82" s="25"/>
      <c r="E82" s="25"/>
    </row>
    <row r="83" spans="1:5">
      <c r="A83" s="26" t="s">
        <v>1</v>
      </c>
      <c r="B83" s="25" t="s">
        <v>205</v>
      </c>
      <c r="C83" s="25"/>
      <c r="D83" s="25"/>
      <c r="E83" s="25"/>
    </row>
    <row r="84" spans="1:5" ht="32.25" customHeight="1">
      <c r="A84" s="26" t="s">
        <v>4</v>
      </c>
      <c r="B84" s="44" t="s">
        <v>593</v>
      </c>
      <c r="C84" s="44"/>
      <c r="D84" s="44"/>
      <c r="E84" s="44"/>
    </row>
    <row r="85" spans="1:5" ht="15" customHeight="1">
      <c r="A85" s="15" t="s">
        <v>594</v>
      </c>
      <c r="B85" s="16" t="s">
        <v>41</v>
      </c>
      <c r="C85" s="17" t="s">
        <v>9</v>
      </c>
      <c r="D85" s="18" t="s">
        <v>0</v>
      </c>
      <c r="E85" s="19">
        <f>D87</f>
        <v>1191</v>
      </c>
    </row>
    <row r="86" spans="1:5" ht="15" customHeight="1">
      <c r="A86" s="60" t="s">
        <v>38</v>
      </c>
      <c r="B86" s="61"/>
      <c r="C86" s="62" t="s">
        <v>39</v>
      </c>
      <c r="D86" s="63"/>
      <c r="E86" s="63"/>
    </row>
    <row r="87" spans="1:5" ht="15" customHeight="1">
      <c r="A87" s="26" t="s">
        <v>3</v>
      </c>
      <c r="B87" s="22">
        <v>1.5</v>
      </c>
      <c r="C87" s="23" t="s">
        <v>6</v>
      </c>
      <c r="D87" s="24">
        <v>1191</v>
      </c>
      <c r="E87" s="25" t="s">
        <v>7</v>
      </c>
    </row>
    <row r="88" spans="1:5" ht="15" customHeight="1">
      <c r="A88" s="26" t="s">
        <v>2</v>
      </c>
      <c r="B88" s="25" t="s">
        <v>595</v>
      </c>
      <c r="C88" s="25"/>
      <c r="D88" s="25"/>
      <c r="E88" s="25"/>
    </row>
    <row r="89" spans="1:5" ht="15" customHeight="1">
      <c r="A89" s="26" t="s">
        <v>1</v>
      </c>
      <c r="B89" s="25" t="s">
        <v>56</v>
      </c>
      <c r="C89" s="25"/>
      <c r="D89" s="25"/>
      <c r="E89" s="25"/>
    </row>
    <row r="90" spans="1:5" ht="29.25" customHeight="1">
      <c r="A90" s="26" t="s">
        <v>4</v>
      </c>
      <c r="B90" s="44" t="s">
        <v>596</v>
      </c>
      <c r="C90" s="44"/>
      <c r="D90" s="44"/>
      <c r="E90" s="44"/>
    </row>
    <row r="91" spans="1:5" ht="15" customHeight="1">
      <c r="A91" s="15" t="s">
        <v>597</v>
      </c>
      <c r="B91" s="16" t="s">
        <v>99</v>
      </c>
      <c r="C91" s="17" t="s">
        <v>98</v>
      </c>
      <c r="D91" s="18" t="s">
        <v>0</v>
      </c>
      <c r="E91" s="19">
        <f>D93+D98+D108+D103</f>
        <v>7038</v>
      </c>
    </row>
    <row r="92" spans="1:5">
      <c r="A92" s="60" t="s">
        <v>598</v>
      </c>
      <c r="B92" s="61"/>
      <c r="C92" s="62" t="s">
        <v>21</v>
      </c>
      <c r="D92" s="63"/>
      <c r="E92" s="63"/>
    </row>
    <row r="93" spans="1:5">
      <c r="A93" s="26" t="s">
        <v>3</v>
      </c>
      <c r="B93" s="22">
        <v>5</v>
      </c>
      <c r="C93" s="23" t="s">
        <v>6</v>
      </c>
      <c r="D93" s="24">
        <v>1836</v>
      </c>
      <c r="E93" s="25" t="s">
        <v>5</v>
      </c>
    </row>
    <row r="94" spans="1:5">
      <c r="A94" s="26" t="s">
        <v>2</v>
      </c>
      <c r="B94" s="25" t="s">
        <v>599</v>
      </c>
      <c r="C94" s="25"/>
      <c r="D94" s="25"/>
      <c r="E94" s="25"/>
    </row>
    <row r="95" spans="1:5">
      <c r="A95" s="26" t="s">
        <v>1</v>
      </c>
      <c r="B95" s="25" t="s">
        <v>600</v>
      </c>
      <c r="C95" s="25"/>
      <c r="D95" s="25"/>
      <c r="E95" s="25"/>
    </row>
    <row r="96" spans="1:5" ht="15" customHeight="1">
      <c r="A96" s="26" t="s">
        <v>4</v>
      </c>
      <c r="B96" s="44" t="s">
        <v>601</v>
      </c>
      <c r="C96" s="44"/>
      <c r="D96" s="44"/>
      <c r="E96" s="44"/>
    </row>
    <row r="97" spans="1:5">
      <c r="A97" s="67" t="s">
        <v>106</v>
      </c>
      <c r="B97" s="68"/>
      <c r="C97" s="62" t="s">
        <v>21</v>
      </c>
      <c r="D97" s="63"/>
      <c r="E97" s="63"/>
    </row>
    <row r="98" spans="1:5">
      <c r="A98" s="26" t="s">
        <v>3</v>
      </c>
      <c r="B98" s="22">
        <v>5</v>
      </c>
      <c r="C98" s="23" t="s">
        <v>6</v>
      </c>
      <c r="D98" s="24">
        <v>1836</v>
      </c>
      <c r="E98" s="25" t="s">
        <v>5</v>
      </c>
    </row>
    <row r="99" spans="1:5">
      <c r="A99" s="26" t="s">
        <v>2</v>
      </c>
      <c r="B99" s="25" t="s">
        <v>599</v>
      </c>
      <c r="C99" s="25"/>
      <c r="D99" s="25"/>
      <c r="E99" s="25"/>
    </row>
    <row r="100" spans="1:5">
      <c r="A100" s="26" t="s">
        <v>1</v>
      </c>
      <c r="B100" s="25" t="s">
        <v>600</v>
      </c>
      <c r="C100" s="25"/>
      <c r="D100" s="25"/>
      <c r="E100" s="25"/>
    </row>
    <row r="101" spans="1:5" ht="15" customHeight="1">
      <c r="A101" s="26" t="s">
        <v>4</v>
      </c>
      <c r="B101" s="44" t="s">
        <v>601</v>
      </c>
      <c r="C101" s="44"/>
      <c r="D101" s="44"/>
      <c r="E101" s="44"/>
    </row>
    <row r="102" spans="1:5">
      <c r="A102" s="60" t="s">
        <v>315</v>
      </c>
      <c r="B102" s="61"/>
      <c r="C102" s="62" t="s">
        <v>21</v>
      </c>
      <c r="D102" s="63"/>
      <c r="E102" s="63"/>
    </row>
    <row r="103" spans="1:5">
      <c r="A103" s="26" t="s">
        <v>3</v>
      </c>
      <c r="B103" s="22">
        <v>5</v>
      </c>
      <c r="C103" s="23" t="s">
        <v>6</v>
      </c>
      <c r="D103" s="24">
        <v>1836</v>
      </c>
      <c r="E103" s="25" t="s">
        <v>5</v>
      </c>
    </row>
    <row r="104" spans="1:5">
      <c r="A104" s="26" t="s">
        <v>2</v>
      </c>
      <c r="B104" s="25" t="s">
        <v>599</v>
      </c>
      <c r="C104" s="25"/>
      <c r="D104" s="25"/>
      <c r="E104" s="25"/>
    </row>
    <row r="105" spans="1:5">
      <c r="A105" s="26" t="s">
        <v>1</v>
      </c>
      <c r="B105" s="25" t="s">
        <v>600</v>
      </c>
      <c r="C105" s="25"/>
      <c r="D105" s="25"/>
      <c r="E105" s="25"/>
    </row>
    <row r="106" spans="1:5">
      <c r="A106" s="26" t="s">
        <v>4</v>
      </c>
      <c r="B106" s="44" t="s">
        <v>601</v>
      </c>
      <c r="C106" s="44"/>
      <c r="D106" s="44"/>
      <c r="E106" s="44"/>
    </row>
    <row r="107" spans="1:5">
      <c r="A107" s="60" t="s">
        <v>42</v>
      </c>
      <c r="B107" s="61"/>
      <c r="C107" s="62" t="s">
        <v>19</v>
      </c>
      <c r="D107" s="63"/>
      <c r="E107" s="63"/>
    </row>
    <row r="108" spans="1:5">
      <c r="A108" s="26" t="s">
        <v>3</v>
      </c>
      <c r="B108" s="22">
        <v>5</v>
      </c>
      <c r="C108" s="23" t="s">
        <v>6</v>
      </c>
      <c r="D108" s="24">
        <v>1530</v>
      </c>
      <c r="E108" s="25" t="s">
        <v>5</v>
      </c>
    </row>
    <row r="109" spans="1:5">
      <c r="A109" s="26" t="s">
        <v>2</v>
      </c>
      <c r="B109" s="25" t="s">
        <v>599</v>
      </c>
      <c r="C109" s="25"/>
      <c r="D109" s="25"/>
      <c r="E109" s="25"/>
    </row>
    <row r="110" spans="1:5">
      <c r="A110" s="26" t="s">
        <v>1</v>
      </c>
      <c r="B110" s="25" t="s">
        <v>600</v>
      </c>
      <c r="C110" s="25"/>
      <c r="D110" s="25"/>
      <c r="E110" s="25"/>
    </row>
    <row r="111" spans="1:5" ht="27" customHeight="1">
      <c r="A111" s="26" t="s">
        <v>4</v>
      </c>
      <c r="B111" s="44" t="s">
        <v>602</v>
      </c>
      <c r="C111" s="44"/>
      <c r="D111" s="44"/>
      <c r="E111" s="44"/>
    </row>
    <row r="112" spans="1:5">
      <c r="A112" s="15" t="s">
        <v>603</v>
      </c>
      <c r="B112" s="16" t="s">
        <v>46</v>
      </c>
      <c r="C112" s="17" t="s">
        <v>36</v>
      </c>
      <c r="D112" s="18" t="s">
        <v>0</v>
      </c>
      <c r="E112" s="19">
        <f>D114+D119+D124</f>
        <v>5202</v>
      </c>
    </row>
    <row r="113" spans="1:5">
      <c r="A113" s="60" t="s">
        <v>604</v>
      </c>
      <c r="B113" s="61"/>
      <c r="C113" s="62" t="s">
        <v>21</v>
      </c>
      <c r="D113" s="63"/>
      <c r="E113" s="63"/>
    </row>
    <row r="114" spans="1:5">
      <c r="A114" s="26" t="s">
        <v>3</v>
      </c>
      <c r="B114" s="22">
        <v>5</v>
      </c>
      <c r="C114" s="23" t="s">
        <v>6</v>
      </c>
      <c r="D114" s="24">
        <v>1836</v>
      </c>
      <c r="E114" s="25" t="s">
        <v>5</v>
      </c>
    </row>
    <row r="115" spans="1:5">
      <c r="A115" s="26" t="s">
        <v>2</v>
      </c>
      <c r="B115" s="25" t="s">
        <v>605</v>
      </c>
      <c r="C115" s="25"/>
      <c r="D115" s="25"/>
      <c r="E115" s="25"/>
    </row>
    <row r="116" spans="1:5">
      <c r="A116" s="26" t="s">
        <v>1</v>
      </c>
      <c r="B116" s="25" t="s">
        <v>606</v>
      </c>
      <c r="C116" s="25"/>
      <c r="D116" s="25"/>
      <c r="E116" s="25"/>
    </row>
    <row r="117" spans="1:5" ht="43.5" customHeight="1">
      <c r="A117" s="26" t="s">
        <v>4</v>
      </c>
      <c r="B117" s="44" t="s">
        <v>607</v>
      </c>
      <c r="C117" s="44"/>
      <c r="D117" s="44"/>
      <c r="E117" s="44"/>
    </row>
    <row r="118" spans="1:5">
      <c r="A118" s="60" t="s">
        <v>608</v>
      </c>
      <c r="B118" s="61"/>
      <c r="C118" s="62" t="s">
        <v>21</v>
      </c>
      <c r="D118" s="63"/>
      <c r="E118" s="63"/>
    </row>
    <row r="119" spans="1:5">
      <c r="A119" s="26" t="s">
        <v>3</v>
      </c>
      <c r="B119" s="22">
        <v>5</v>
      </c>
      <c r="C119" s="23" t="s">
        <v>6</v>
      </c>
      <c r="D119" s="24">
        <v>1836</v>
      </c>
      <c r="E119" s="25" t="s">
        <v>5</v>
      </c>
    </row>
    <row r="120" spans="1:5">
      <c r="A120" s="26" t="s">
        <v>2</v>
      </c>
      <c r="B120" s="25" t="s">
        <v>605</v>
      </c>
      <c r="C120" s="25"/>
      <c r="D120" s="25"/>
      <c r="E120" s="25"/>
    </row>
    <row r="121" spans="1:5">
      <c r="A121" s="26" t="s">
        <v>1</v>
      </c>
      <c r="B121" s="25" t="s">
        <v>606</v>
      </c>
      <c r="C121" s="25"/>
      <c r="D121" s="25"/>
      <c r="E121" s="25"/>
    </row>
    <row r="122" spans="1:5" ht="41.25" customHeight="1">
      <c r="A122" s="26" t="s">
        <v>4</v>
      </c>
      <c r="B122" s="44" t="s">
        <v>607</v>
      </c>
      <c r="C122" s="44"/>
      <c r="D122" s="44"/>
      <c r="E122" s="44"/>
    </row>
    <row r="123" spans="1:5">
      <c r="A123" s="60" t="s">
        <v>29</v>
      </c>
      <c r="B123" s="61"/>
      <c r="C123" s="62" t="s">
        <v>33</v>
      </c>
      <c r="D123" s="63"/>
      <c r="E123" s="63"/>
    </row>
    <row r="124" spans="1:5">
      <c r="A124" s="26" t="s">
        <v>3</v>
      </c>
      <c r="B124" s="22">
        <v>5</v>
      </c>
      <c r="C124" s="23" t="s">
        <v>6</v>
      </c>
      <c r="D124" s="24">
        <v>1530</v>
      </c>
      <c r="E124" s="25" t="s">
        <v>5</v>
      </c>
    </row>
    <row r="125" spans="1:5">
      <c r="A125" s="26" t="s">
        <v>2</v>
      </c>
      <c r="B125" s="25" t="s">
        <v>605</v>
      </c>
      <c r="C125" s="25"/>
      <c r="D125" s="25"/>
      <c r="E125" s="25"/>
    </row>
    <row r="126" spans="1:5">
      <c r="A126" s="26" t="s">
        <v>1</v>
      </c>
      <c r="B126" s="25" t="s">
        <v>606</v>
      </c>
      <c r="C126" s="25"/>
      <c r="D126" s="25"/>
      <c r="E126" s="25"/>
    </row>
    <row r="127" spans="1:5" ht="43.5" customHeight="1">
      <c r="A127" s="26" t="s">
        <v>4</v>
      </c>
      <c r="B127" s="44" t="s">
        <v>609</v>
      </c>
      <c r="C127" s="44"/>
      <c r="D127" s="44"/>
      <c r="E127" s="44"/>
    </row>
    <row r="128" spans="1:5">
      <c r="A128" s="15" t="s">
        <v>610</v>
      </c>
      <c r="B128" s="16" t="s">
        <v>46</v>
      </c>
      <c r="C128" s="17" t="s">
        <v>36</v>
      </c>
      <c r="D128" s="18" t="s">
        <v>0</v>
      </c>
      <c r="E128" s="19">
        <f>D130+D135+D140</f>
        <v>5202</v>
      </c>
    </row>
    <row r="129" spans="1:5">
      <c r="A129" s="60" t="s">
        <v>227</v>
      </c>
      <c r="B129" s="61"/>
      <c r="C129" s="62" t="s">
        <v>21</v>
      </c>
      <c r="D129" s="63"/>
      <c r="E129" s="63"/>
    </row>
    <row r="130" spans="1:5">
      <c r="A130" s="26" t="s">
        <v>3</v>
      </c>
      <c r="B130" s="22">
        <v>5</v>
      </c>
      <c r="C130" s="23" t="s">
        <v>6</v>
      </c>
      <c r="D130" s="24">
        <v>1836</v>
      </c>
      <c r="E130" s="25" t="s">
        <v>5</v>
      </c>
    </row>
    <row r="131" spans="1:5">
      <c r="A131" s="26" t="s">
        <v>2</v>
      </c>
      <c r="B131" s="25" t="s">
        <v>599</v>
      </c>
      <c r="C131" s="25"/>
      <c r="D131" s="25"/>
      <c r="E131" s="25"/>
    </row>
    <row r="132" spans="1:5">
      <c r="A132" s="26" t="s">
        <v>1</v>
      </c>
      <c r="B132" s="66" t="s">
        <v>95</v>
      </c>
      <c r="C132" s="66"/>
      <c r="D132" s="66"/>
      <c r="E132" s="66"/>
    </row>
    <row r="133" spans="1:5">
      <c r="A133" s="26" t="s">
        <v>4</v>
      </c>
      <c r="B133" s="44" t="s">
        <v>611</v>
      </c>
      <c r="C133" s="44"/>
      <c r="D133" s="44"/>
      <c r="E133" s="44"/>
    </row>
    <row r="134" spans="1:5">
      <c r="A134" s="60" t="s">
        <v>322</v>
      </c>
      <c r="B134" s="61"/>
      <c r="C134" s="62" t="s">
        <v>33</v>
      </c>
      <c r="D134" s="63"/>
      <c r="E134" s="63"/>
    </row>
    <row r="135" spans="1:5">
      <c r="A135" s="26" t="s">
        <v>3</v>
      </c>
      <c r="B135" s="22">
        <v>5</v>
      </c>
      <c r="C135" s="23" t="s">
        <v>6</v>
      </c>
      <c r="D135" s="24">
        <v>1836</v>
      </c>
      <c r="E135" s="25" t="s">
        <v>5</v>
      </c>
    </row>
    <row r="136" spans="1:5">
      <c r="A136" s="26" t="s">
        <v>2</v>
      </c>
      <c r="B136" s="25" t="s">
        <v>599</v>
      </c>
      <c r="C136" s="25"/>
      <c r="D136" s="25"/>
      <c r="E136" s="25"/>
    </row>
    <row r="137" spans="1:5">
      <c r="A137" s="26" t="s">
        <v>1</v>
      </c>
      <c r="B137" s="66" t="s">
        <v>95</v>
      </c>
      <c r="C137" s="66"/>
      <c r="D137" s="66"/>
      <c r="E137" s="66"/>
    </row>
    <row r="138" spans="1:5">
      <c r="A138" s="26" t="s">
        <v>4</v>
      </c>
      <c r="B138" s="44" t="s">
        <v>611</v>
      </c>
      <c r="C138" s="44"/>
      <c r="D138" s="44"/>
      <c r="E138" s="44"/>
    </row>
    <row r="139" spans="1:5">
      <c r="A139" s="60" t="s">
        <v>552</v>
      </c>
      <c r="B139" s="61"/>
      <c r="C139" s="62" t="s">
        <v>19</v>
      </c>
      <c r="D139" s="63"/>
      <c r="E139" s="63"/>
    </row>
    <row r="140" spans="1:5">
      <c r="A140" s="26" t="s">
        <v>3</v>
      </c>
      <c r="B140" s="22">
        <v>5</v>
      </c>
      <c r="C140" s="23" t="s">
        <v>6</v>
      </c>
      <c r="D140" s="24">
        <v>1530</v>
      </c>
      <c r="E140" s="25" t="s">
        <v>5</v>
      </c>
    </row>
    <row r="141" spans="1:5">
      <c r="A141" s="26" t="s">
        <v>2</v>
      </c>
      <c r="B141" s="25" t="s">
        <v>599</v>
      </c>
      <c r="C141" s="25"/>
      <c r="D141" s="25" t="s">
        <v>613</v>
      </c>
      <c r="E141" s="25"/>
    </row>
    <row r="142" spans="1:5" ht="15" customHeight="1">
      <c r="A142" s="26" t="s">
        <v>1</v>
      </c>
      <c r="B142" s="66" t="s">
        <v>95</v>
      </c>
      <c r="C142" s="66"/>
      <c r="D142" s="66"/>
      <c r="E142" s="66"/>
    </row>
    <row r="143" spans="1:5" ht="15" customHeight="1">
      <c r="A143" s="26" t="s">
        <v>4</v>
      </c>
      <c r="B143" s="44" t="s">
        <v>612</v>
      </c>
      <c r="C143" s="44"/>
      <c r="D143" s="44"/>
      <c r="E143" s="44"/>
    </row>
    <row r="144" spans="1:5">
      <c r="A144" s="15" t="s">
        <v>614</v>
      </c>
      <c r="B144" s="16" t="s">
        <v>615</v>
      </c>
      <c r="C144" s="17" t="s">
        <v>9</v>
      </c>
      <c r="D144" s="18" t="s">
        <v>0</v>
      </c>
      <c r="E144" s="19">
        <f>D146</f>
        <v>3212</v>
      </c>
    </row>
    <row r="145" spans="1:5">
      <c r="A145" s="60" t="s">
        <v>40</v>
      </c>
      <c r="B145" s="61"/>
      <c r="C145" s="62" t="s">
        <v>33</v>
      </c>
      <c r="D145" s="63"/>
      <c r="E145" s="63"/>
    </row>
    <row r="146" spans="1:5">
      <c r="A146" s="26" t="s">
        <v>3</v>
      </c>
      <c r="B146" s="22">
        <v>5.5</v>
      </c>
      <c r="C146" s="23" t="s">
        <v>6</v>
      </c>
      <c r="D146" s="24">
        <v>3212</v>
      </c>
      <c r="E146" s="25" t="s">
        <v>7</v>
      </c>
    </row>
    <row r="147" spans="1:5">
      <c r="A147" s="26" t="s">
        <v>2</v>
      </c>
      <c r="B147" s="25" t="s">
        <v>616</v>
      </c>
      <c r="C147" s="25"/>
      <c r="D147" s="25"/>
      <c r="E147" s="25"/>
    </row>
    <row r="148" spans="1:5">
      <c r="A148" s="26" t="s">
        <v>1</v>
      </c>
      <c r="B148" s="66" t="s">
        <v>83</v>
      </c>
      <c r="C148" s="66"/>
      <c r="D148" s="66"/>
      <c r="E148" s="66"/>
    </row>
    <row r="149" spans="1:5" ht="27.75" customHeight="1">
      <c r="A149" s="26" t="s">
        <v>4</v>
      </c>
      <c r="B149" s="44" t="s">
        <v>617</v>
      </c>
      <c r="C149" s="44"/>
      <c r="D149" s="44"/>
      <c r="E149" s="44"/>
    </row>
    <row r="150" spans="1:5">
      <c r="A150" s="15" t="s">
        <v>619</v>
      </c>
      <c r="B150" s="16" t="s">
        <v>618</v>
      </c>
      <c r="C150" s="17" t="s">
        <v>9</v>
      </c>
      <c r="D150" s="18" t="s">
        <v>0</v>
      </c>
      <c r="E150" s="19">
        <f>D152</f>
        <v>2044</v>
      </c>
    </row>
    <row r="151" spans="1:5">
      <c r="A151" s="60" t="s">
        <v>315</v>
      </c>
      <c r="B151" s="61"/>
      <c r="C151" s="62" t="s">
        <v>21</v>
      </c>
      <c r="D151" s="63"/>
      <c r="E151" s="63"/>
    </row>
    <row r="152" spans="1:5">
      <c r="A152" s="26" t="s">
        <v>3</v>
      </c>
      <c r="B152" s="22">
        <v>3.5</v>
      </c>
      <c r="C152" s="23" t="s">
        <v>6</v>
      </c>
      <c r="D152" s="24">
        <v>2044</v>
      </c>
      <c r="E152" s="25" t="s">
        <v>7</v>
      </c>
    </row>
    <row r="153" spans="1:5">
      <c r="A153" s="26" t="s">
        <v>2</v>
      </c>
      <c r="B153" s="25" t="s">
        <v>622</v>
      </c>
      <c r="C153" s="25"/>
      <c r="D153" s="25"/>
      <c r="E153" s="25"/>
    </row>
    <row r="154" spans="1:5">
      <c r="A154" s="26" t="s">
        <v>1</v>
      </c>
      <c r="B154" s="66" t="s">
        <v>587</v>
      </c>
      <c r="C154" s="66"/>
      <c r="D154" s="66"/>
      <c r="E154" s="66"/>
    </row>
    <row r="155" spans="1:5" ht="27.75" customHeight="1">
      <c r="A155" s="26" t="s">
        <v>4</v>
      </c>
      <c r="B155" s="44" t="s">
        <v>588</v>
      </c>
      <c r="C155" s="44"/>
      <c r="D155" s="44"/>
      <c r="E155" s="44"/>
    </row>
    <row r="156" spans="1:5">
      <c r="A156" s="15" t="s">
        <v>620</v>
      </c>
      <c r="B156" s="16" t="s">
        <v>491</v>
      </c>
      <c r="C156" s="17" t="s">
        <v>9</v>
      </c>
      <c r="D156" s="18" t="s">
        <v>0</v>
      </c>
      <c r="E156" s="19">
        <f>D158</f>
        <v>482</v>
      </c>
    </row>
    <row r="157" spans="1:5">
      <c r="A157" s="60" t="s">
        <v>38</v>
      </c>
      <c r="B157" s="61"/>
      <c r="C157" s="62" t="s">
        <v>39</v>
      </c>
      <c r="D157" s="63"/>
      <c r="E157" s="63"/>
    </row>
    <row r="158" spans="1:5">
      <c r="A158" s="26" t="s">
        <v>3</v>
      </c>
      <c r="B158" s="22">
        <v>1</v>
      </c>
      <c r="C158" s="23" t="s">
        <v>6</v>
      </c>
      <c r="D158" s="24">
        <v>482</v>
      </c>
      <c r="E158" s="25" t="s">
        <v>7</v>
      </c>
    </row>
    <row r="159" spans="1:5">
      <c r="A159" s="26" t="s">
        <v>2</v>
      </c>
      <c r="B159" s="25" t="s">
        <v>621</v>
      </c>
      <c r="C159" s="25"/>
      <c r="D159" s="25"/>
      <c r="E159" s="25"/>
    </row>
    <row r="160" spans="1:5">
      <c r="A160" s="26" t="s">
        <v>1</v>
      </c>
      <c r="B160" s="66" t="s">
        <v>95</v>
      </c>
      <c r="C160" s="66"/>
      <c r="D160" s="66"/>
      <c r="E160" s="66"/>
    </row>
    <row r="161" spans="1:5" ht="34.5" customHeight="1">
      <c r="A161" s="26" t="s">
        <v>4</v>
      </c>
      <c r="B161" s="44" t="s">
        <v>623</v>
      </c>
      <c r="C161" s="44"/>
      <c r="D161" s="44"/>
      <c r="E161" s="44"/>
    </row>
    <row r="162" spans="1:5">
      <c r="A162" s="15" t="s">
        <v>624</v>
      </c>
      <c r="B162" s="16" t="s">
        <v>408</v>
      </c>
      <c r="C162" s="17" t="s">
        <v>9</v>
      </c>
      <c r="D162" s="18" t="s">
        <v>0</v>
      </c>
      <c r="E162" s="19">
        <f>D164</f>
        <v>1588</v>
      </c>
    </row>
    <row r="163" spans="1:5">
      <c r="A163" s="60" t="s">
        <v>625</v>
      </c>
      <c r="B163" s="61"/>
      <c r="C163" s="62" t="s">
        <v>630</v>
      </c>
      <c r="D163" s="63"/>
      <c r="E163" s="63"/>
    </row>
    <row r="164" spans="1:5">
      <c r="A164" s="26" t="s">
        <v>3</v>
      </c>
      <c r="B164" s="22">
        <v>2</v>
      </c>
      <c r="C164" s="23" t="s">
        <v>6</v>
      </c>
      <c r="D164" s="24">
        <v>1588</v>
      </c>
      <c r="E164" s="25" t="s">
        <v>7</v>
      </c>
    </row>
    <row r="165" spans="1:5">
      <c r="A165" s="26" t="s">
        <v>2</v>
      </c>
      <c r="B165" s="25" t="s">
        <v>626</v>
      </c>
      <c r="C165" s="25"/>
      <c r="D165" s="25"/>
      <c r="E165" s="25"/>
    </row>
    <row r="166" spans="1:5">
      <c r="A166" s="26" t="s">
        <v>1</v>
      </c>
      <c r="B166" s="66" t="s">
        <v>212</v>
      </c>
      <c r="C166" s="66"/>
      <c r="D166" s="66"/>
      <c r="E166" s="66"/>
    </row>
    <row r="167" spans="1:5">
      <c r="A167" s="26" t="s">
        <v>4</v>
      </c>
      <c r="B167" s="44" t="s">
        <v>631</v>
      </c>
      <c r="C167" s="44"/>
      <c r="D167" s="44"/>
      <c r="E167" s="44"/>
    </row>
    <row r="168" spans="1:5">
      <c r="A168" s="15" t="s">
        <v>627</v>
      </c>
      <c r="B168" s="16" t="s">
        <v>242</v>
      </c>
      <c r="C168" s="17" t="s">
        <v>8</v>
      </c>
      <c r="D168" s="18" t="s">
        <v>0</v>
      </c>
      <c r="E168" s="19">
        <f>D170+D175</f>
        <v>2920</v>
      </c>
    </row>
    <row r="169" spans="1:5">
      <c r="A169" s="60" t="s">
        <v>93</v>
      </c>
      <c r="B169" s="61"/>
      <c r="C169" s="62" t="s">
        <v>21</v>
      </c>
      <c r="D169" s="63"/>
      <c r="E169" s="63"/>
    </row>
    <row r="170" spans="1:5">
      <c r="A170" s="26" t="s">
        <v>3</v>
      </c>
      <c r="B170" s="22">
        <v>2.5</v>
      </c>
      <c r="C170" s="23" t="s">
        <v>6</v>
      </c>
      <c r="D170" s="24">
        <v>1460</v>
      </c>
      <c r="E170" s="25" t="s">
        <v>7</v>
      </c>
    </row>
    <row r="171" spans="1:5">
      <c r="A171" s="26" t="s">
        <v>2</v>
      </c>
      <c r="B171" s="25" t="s">
        <v>628</v>
      </c>
      <c r="C171" s="25"/>
      <c r="D171" s="25"/>
      <c r="E171" s="25"/>
    </row>
    <row r="172" spans="1:5">
      <c r="A172" s="26" t="s">
        <v>1</v>
      </c>
      <c r="B172" s="66" t="s">
        <v>212</v>
      </c>
      <c r="C172" s="66"/>
      <c r="D172" s="66"/>
      <c r="E172" s="66"/>
    </row>
    <row r="173" spans="1:5">
      <c r="A173" s="26" t="s">
        <v>4</v>
      </c>
      <c r="B173" s="44" t="s">
        <v>629</v>
      </c>
      <c r="C173" s="44"/>
      <c r="D173" s="44"/>
      <c r="E173" s="44"/>
    </row>
    <row r="174" spans="1:5">
      <c r="A174" s="67" t="s">
        <v>192</v>
      </c>
      <c r="B174" s="68"/>
      <c r="C174" s="62" t="s">
        <v>21</v>
      </c>
      <c r="D174" s="63"/>
      <c r="E174" s="63"/>
    </row>
    <row r="175" spans="1:5">
      <c r="A175" s="26" t="s">
        <v>3</v>
      </c>
      <c r="B175" s="22">
        <v>2.5</v>
      </c>
      <c r="C175" s="23" t="s">
        <v>6</v>
      </c>
      <c r="D175" s="24">
        <v>1460</v>
      </c>
      <c r="E175" s="25" t="s">
        <v>7</v>
      </c>
    </row>
    <row r="176" spans="1:5">
      <c r="A176" s="26" t="s">
        <v>2</v>
      </c>
      <c r="B176" s="25" t="s">
        <v>628</v>
      </c>
      <c r="C176" s="25"/>
      <c r="D176" s="25"/>
      <c r="E176" s="25"/>
    </row>
    <row r="177" spans="1:5">
      <c r="A177" s="26" t="s">
        <v>1</v>
      </c>
      <c r="B177" s="66" t="s">
        <v>212</v>
      </c>
      <c r="C177" s="66"/>
      <c r="D177" s="66"/>
      <c r="E177" s="66"/>
    </row>
    <row r="178" spans="1:5" ht="28.5" customHeight="1">
      <c r="A178" s="26" t="s">
        <v>4</v>
      </c>
      <c r="B178" s="44" t="s">
        <v>629</v>
      </c>
      <c r="C178" s="44"/>
      <c r="D178" s="44"/>
      <c r="E178" s="44"/>
    </row>
    <row r="179" spans="1:5">
      <c r="A179" s="15" t="s">
        <v>632</v>
      </c>
      <c r="B179" s="16" t="s">
        <v>633</v>
      </c>
      <c r="C179" s="17" t="s">
        <v>98</v>
      </c>
      <c r="D179" s="18" t="s">
        <v>0</v>
      </c>
      <c r="E179" s="19">
        <f>D181+D186+D191+D196</f>
        <v>8445.5999999999985</v>
      </c>
    </row>
    <row r="180" spans="1:5">
      <c r="A180" s="60" t="s">
        <v>634</v>
      </c>
      <c r="B180" s="61"/>
      <c r="C180" s="62" t="s">
        <v>21</v>
      </c>
      <c r="D180" s="63"/>
      <c r="E180" s="63"/>
    </row>
    <row r="181" spans="1:5">
      <c r="A181" s="26" t="s">
        <v>3</v>
      </c>
      <c r="B181" s="22">
        <v>6</v>
      </c>
      <c r="C181" s="23" t="s">
        <v>6</v>
      </c>
      <c r="D181" s="24">
        <v>2203.1999999999998</v>
      </c>
      <c r="E181" s="25" t="s">
        <v>5</v>
      </c>
    </row>
    <row r="182" spans="1:5">
      <c r="A182" s="26" t="s">
        <v>2</v>
      </c>
      <c r="B182" s="25" t="s">
        <v>635</v>
      </c>
      <c r="C182" s="25"/>
      <c r="D182" s="25"/>
      <c r="E182" s="25"/>
    </row>
    <row r="183" spans="1:5">
      <c r="A183" s="26" t="s">
        <v>1</v>
      </c>
      <c r="B183" s="66" t="s">
        <v>636</v>
      </c>
      <c r="C183" s="66"/>
      <c r="D183" s="66"/>
      <c r="E183" s="66"/>
    </row>
    <row r="184" spans="1:5">
      <c r="A184" s="26" t="s">
        <v>4</v>
      </c>
      <c r="B184" s="44" t="s">
        <v>637</v>
      </c>
      <c r="C184" s="44"/>
      <c r="D184" s="44"/>
      <c r="E184" s="44"/>
    </row>
    <row r="185" spans="1:5">
      <c r="A185" s="60" t="s">
        <v>509</v>
      </c>
      <c r="B185" s="61"/>
      <c r="C185" s="62" t="s">
        <v>21</v>
      </c>
      <c r="D185" s="63"/>
      <c r="E185" s="63"/>
    </row>
    <row r="186" spans="1:5">
      <c r="A186" s="26" t="s">
        <v>3</v>
      </c>
      <c r="B186" s="22">
        <v>6</v>
      </c>
      <c r="C186" s="23" t="s">
        <v>6</v>
      </c>
      <c r="D186" s="24">
        <v>2203.1999999999998</v>
      </c>
      <c r="E186" s="25" t="s">
        <v>5</v>
      </c>
    </row>
    <row r="187" spans="1:5">
      <c r="A187" s="26" t="s">
        <v>2</v>
      </c>
      <c r="B187" s="25" t="s">
        <v>635</v>
      </c>
      <c r="C187" s="25"/>
      <c r="D187" s="25"/>
      <c r="E187" s="25"/>
    </row>
    <row r="188" spans="1:5">
      <c r="A188" s="26" t="s">
        <v>1</v>
      </c>
      <c r="B188" s="66" t="s">
        <v>636</v>
      </c>
      <c r="C188" s="66"/>
      <c r="D188" s="66"/>
      <c r="E188" s="66"/>
    </row>
    <row r="189" spans="1:5">
      <c r="A189" s="26" t="s">
        <v>4</v>
      </c>
      <c r="B189" s="44" t="s">
        <v>637</v>
      </c>
      <c r="C189" s="44"/>
      <c r="D189" s="44"/>
      <c r="E189" s="44"/>
    </row>
    <row r="190" spans="1:5">
      <c r="A190" s="60" t="s">
        <v>638</v>
      </c>
      <c r="B190" s="61"/>
      <c r="C190" s="62" t="s">
        <v>21</v>
      </c>
      <c r="D190" s="63"/>
      <c r="E190" s="63"/>
    </row>
    <row r="191" spans="1:5">
      <c r="A191" s="26" t="s">
        <v>3</v>
      </c>
      <c r="B191" s="22">
        <v>6</v>
      </c>
      <c r="C191" s="23" t="s">
        <v>6</v>
      </c>
      <c r="D191" s="24">
        <v>2203.1999999999998</v>
      </c>
      <c r="E191" s="25" t="s">
        <v>5</v>
      </c>
    </row>
    <row r="192" spans="1:5">
      <c r="A192" s="26" t="s">
        <v>2</v>
      </c>
      <c r="B192" s="25" t="s">
        <v>635</v>
      </c>
      <c r="C192" s="25"/>
      <c r="D192" s="25"/>
      <c r="E192" s="25"/>
    </row>
    <row r="193" spans="1:5">
      <c r="A193" s="26" t="s">
        <v>1</v>
      </c>
      <c r="B193" s="66" t="s">
        <v>636</v>
      </c>
      <c r="C193" s="66"/>
      <c r="D193" s="66"/>
      <c r="E193" s="66"/>
    </row>
    <row r="194" spans="1:5">
      <c r="A194" s="26" t="s">
        <v>4</v>
      </c>
      <c r="B194" s="44" t="s">
        <v>637</v>
      </c>
      <c r="C194" s="44"/>
      <c r="D194" s="44"/>
      <c r="E194" s="44"/>
    </row>
    <row r="195" spans="1:5">
      <c r="A195" s="60" t="s">
        <v>193</v>
      </c>
      <c r="B195" s="61"/>
      <c r="C195" s="62" t="s">
        <v>19</v>
      </c>
      <c r="D195" s="63"/>
      <c r="E195" s="63"/>
    </row>
    <row r="196" spans="1:5">
      <c r="A196" s="26" t="s">
        <v>3</v>
      </c>
      <c r="B196" s="22">
        <v>6</v>
      </c>
      <c r="C196" s="23" t="s">
        <v>6</v>
      </c>
      <c r="D196" s="24">
        <v>1836</v>
      </c>
      <c r="E196" s="25" t="s">
        <v>5</v>
      </c>
    </row>
    <row r="197" spans="1:5">
      <c r="A197" s="26" t="s">
        <v>2</v>
      </c>
      <c r="B197" s="25" t="s">
        <v>635</v>
      </c>
      <c r="C197" s="25"/>
      <c r="D197" s="25"/>
      <c r="E197" s="25"/>
    </row>
    <row r="198" spans="1:5" ht="15" customHeight="1">
      <c r="A198" s="26" t="s">
        <v>1</v>
      </c>
      <c r="B198" s="66" t="s">
        <v>636</v>
      </c>
      <c r="C198" s="66"/>
      <c r="D198" s="66"/>
      <c r="E198" s="66"/>
    </row>
    <row r="199" spans="1:5" ht="33.75" customHeight="1">
      <c r="A199" s="26" t="s">
        <v>4</v>
      </c>
      <c r="B199" s="44" t="s">
        <v>639</v>
      </c>
      <c r="C199" s="44"/>
      <c r="D199" s="44"/>
      <c r="E199" s="44"/>
    </row>
    <row r="200" spans="1:5">
      <c r="A200" s="15" t="s">
        <v>640</v>
      </c>
      <c r="B200" s="16" t="s">
        <v>491</v>
      </c>
      <c r="C200" s="17" t="s">
        <v>8</v>
      </c>
      <c r="D200" s="18" t="s">
        <v>0</v>
      </c>
      <c r="E200" s="19">
        <f>D202+D207</f>
        <v>306</v>
      </c>
    </row>
    <row r="201" spans="1:5">
      <c r="A201" s="60" t="s">
        <v>164</v>
      </c>
      <c r="B201" s="61"/>
      <c r="C201" s="62" t="s">
        <v>21</v>
      </c>
      <c r="D201" s="63"/>
      <c r="E201" s="63"/>
    </row>
    <row r="202" spans="1:5">
      <c r="A202" s="26" t="s">
        <v>3</v>
      </c>
      <c r="B202" s="22">
        <v>1</v>
      </c>
      <c r="C202" s="23" t="s">
        <v>6</v>
      </c>
      <c r="D202" s="24">
        <v>153</v>
      </c>
      <c r="E202" s="25" t="s">
        <v>7</v>
      </c>
    </row>
    <row r="203" spans="1:5">
      <c r="A203" s="26" t="s">
        <v>2</v>
      </c>
      <c r="B203" s="25" t="s">
        <v>641</v>
      </c>
      <c r="C203" s="25"/>
      <c r="D203" s="25"/>
      <c r="E203" s="25"/>
    </row>
    <row r="204" spans="1:5">
      <c r="A204" s="26" t="s">
        <v>1</v>
      </c>
      <c r="B204" s="66" t="s">
        <v>95</v>
      </c>
      <c r="C204" s="66"/>
      <c r="D204" s="66"/>
      <c r="E204" s="66"/>
    </row>
    <row r="205" spans="1:5">
      <c r="A205" s="26" t="s">
        <v>4</v>
      </c>
      <c r="B205" s="44" t="s">
        <v>673</v>
      </c>
      <c r="C205" s="44"/>
      <c r="D205" s="44"/>
      <c r="E205" s="44"/>
    </row>
    <row r="206" spans="1:5">
      <c r="A206" s="60" t="s">
        <v>193</v>
      </c>
      <c r="B206" s="61"/>
      <c r="C206" s="62" t="s">
        <v>19</v>
      </c>
      <c r="D206" s="63"/>
      <c r="E206" s="63"/>
    </row>
    <row r="207" spans="1:5">
      <c r="A207" s="26" t="s">
        <v>3</v>
      </c>
      <c r="B207" s="22">
        <v>1</v>
      </c>
      <c r="C207" s="23" t="s">
        <v>6</v>
      </c>
      <c r="D207" s="24">
        <v>153</v>
      </c>
      <c r="E207" s="25" t="s">
        <v>7</v>
      </c>
    </row>
    <row r="208" spans="1:5">
      <c r="A208" s="26" t="s">
        <v>2</v>
      </c>
      <c r="B208" s="25" t="s">
        <v>641</v>
      </c>
      <c r="C208" s="25"/>
      <c r="D208" s="25"/>
      <c r="E208" s="25"/>
    </row>
    <row r="209" spans="1:5">
      <c r="A209" s="26" t="s">
        <v>1</v>
      </c>
      <c r="B209" s="66" t="s">
        <v>95</v>
      </c>
      <c r="C209" s="66"/>
      <c r="D209" s="66"/>
      <c r="E209" s="66"/>
    </row>
    <row r="210" spans="1:5">
      <c r="A210" s="26" t="s">
        <v>4</v>
      </c>
      <c r="B210" s="44" t="s">
        <v>642</v>
      </c>
      <c r="C210" s="44"/>
      <c r="D210" s="44"/>
      <c r="E210" s="44"/>
    </row>
    <row r="211" spans="1:5">
      <c r="A211" s="15" t="s">
        <v>643</v>
      </c>
      <c r="B211" s="16" t="s">
        <v>408</v>
      </c>
      <c r="C211" s="17" t="s">
        <v>9</v>
      </c>
      <c r="D211" s="18" t="s">
        <v>0</v>
      </c>
      <c r="E211" s="19">
        <f>D213</f>
        <v>612</v>
      </c>
    </row>
    <row r="212" spans="1:5">
      <c r="A212" s="60" t="s">
        <v>433</v>
      </c>
      <c r="B212" s="61"/>
      <c r="C212" s="62" t="s">
        <v>21</v>
      </c>
      <c r="D212" s="63"/>
      <c r="E212" s="63"/>
    </row>
    <row r="213" spans="1:5">
      <c r="A213" s="26" t="s">
        <v>3</v>
      </c>
      <c r="B213" s="22">
        <v>2</v>
      </c>
      <c r="C213" s="23" t="s">
        <v>6</v>
      </c>
      <c r="D213" s="24">
        <v>612</v>
      </c>
      <c r="E213" s="25" t="s">
        <v>7</v>
      </c>
    </row>
    <row r="214" spans="1:5">
      <c r="A214" s="26" t="s">
        <v>2</v>
      </c>
      <c r="B214" s="25" t="s">
        <v>644</v>
      </c>
      <c r="C214" s="25"/>
      <c r="D214" s="25"/>
      <c r="E214" s="25"/>
    </row>
    <row r="215" spans="1:5">
      <c r="A215" s="26" t="s">
        <v>1</v>
      </c>
      <c r="B215" s="66" t="s">
        <v>166</v>
      </c>
      <c r="C215" s="66"/>
      <c r="D215" s="66"/>
      <c r="E215" s="66"/>
    </row>
    <row r="216" spans="1:5">
      <c r="A216" s="26" t="s">
        <v>4</v>
      </c>
      <c r="B216" s="44" t="s">
        <v>645</v>
      </c>
      <c r="C216" s="44"/>
      <c r="D216" s="44"/>
      <c r="E216" s="44"/>
    </row>
    <row r="217" spans="1:5">
      <c r="A217" s="15" t="s">
        <v>646</v>
      </c>
      <c r="B217" s="16" t="s">
        <v>647</v>
      </c>
      <c r="C217" s="17" t="s">
        <v>9</v>
      </c>
      <c r="D217" s="18" t="s">
        <v>0</v>
      </c>
      <c r="E217" s="19">
        <f>D219</f>
        <v>1224</v>
      </c>
    </row>
    <row r="218" spans="1:5">
      <c r="A218" s="60" t="s">
        <v>240</v>
      </c>
      <c r="B218" s="61"/>
      <c r="C218" s="62" t="s">
        <v>21</v>
      </c>
      <c r="D218" s="63"/>
      <c r="E218" s="63"/>
    </row>
    <row r="219" spans="1:5">
      <c r="A219" s="26" t="s">
        <v>3</v>
      </c>
      <c r="B219" s="22">
        <v>4</v>
      </c>
      <c r="C219" s="23" t="s">
        <v>6</v>
      </c>
      <c r="D219" s="24">
        <v>1224</v>
      </c>
      <c r="E219" s="25" t="s">
        <v>7</v>
      </c>
    </row>
    <row r="220" spans="1:5">
      <c r="A220" s="26" t="s">
        <v>2</v>
      </c>
      <c r="B220" s="25" t="s">
        <v>648</v>
      </c>
      <c r="C220" s="25"/>
      <c r="D220" s="25"/>
      <c r="E220" s="25"/>
    </row>
    <row r="221" spans="1:5">
      <c r="A221" s="26" t="s">
        <v>1</v>
      </c>
      <c r="B221" s="66" t="s">
        <v>166</v>
      </c>
      <c r="C221" s="66"/>
      <c r="D221" s="66"/>
      <c r="E221" s="66"/>
    </row>
    <row r="222" spans="1:5">
      <c r="A222" s="26" t="s">
        <v>4</v>
      </c>
      <c r="B222" s="44" t="s">
        <v>645</v>
      </c>
      <c r="C222" s="44"/>
      <c r="D222" s="44"/>
      <c r="E222" s="44"/>
    </row>
    <row r="223" spans="1:5">
      <c r="A223" s="15" t="s">
        <v>674</v>
      </c>
      <c r="B223" s="16" t="s">
        <v>408</v>
      </c>
      <c r="C223" s="17" t="s">
        <v>9</v>
      </c>
      <c r="D223" s="18" t="s">
        <v>0</v>
      </c>
      <c r="E223" s="19">
        <f>D225</f>
        <v>1168</v>
      </c>
    </row>
    <row r="224" spans="1:5">
      <c r="A224" s="60" t="s">
        <v>675</v>
      </c>
      <c r="B224" s="61"/>
      <c r="C224" s="62" t="s">
        <v>676</v>
      </c>
      <c r="D224" s="63"/>
      <c r="E224" s="63"/>
    </row>
    <row r="225" spans="1:5">
      <c r="A225" s="26" t="s">
        <v>3</v>
      </c>
      <c r="B225" s="22">
        <v>4</v>
      </c>
      <c r="C225" s="23" t="s">
        <v>6</v>
      </c>
      <c r="D225" s="24">
        <v>1168</v>
      </c>
      <c r="E225" s="25" t="s">
        <v>7</v>
      </c>
    </row>
    <row r="226" spans="1:5">
      <c r="A226" s="26" t="s">
        <v>2</v>
      </c>
      <c r="B226" s="25" t="s">
        <v>648</v>
      </c>
      <c r="C226" s="25"/>
      <c r="D226" s="25"/>
      <c r="E226" s="25"/>
    </row>
    <row r="227" spans="1:5">
      <c r="A227" s="26" t="s">
        <v>1</v>
      </c>
      <c r="B227" s="66" t="s">
        <v>166</v>
      </c>
      <c r="C227" s="66"/>
      <c r="D227" s="66"/>
      <c r="E227" s="66"/>
    </row>
    <row r="228" spans="1:5">
      <c r="A228" s="26" t="s">
        <v>4</v>
      </c>
      <c r="B228" s="44" t="s">
        <v>645</v>
      </c>
      <c r="C228" s="44"/>
      <c r="D228" s="44"/>
      <c r="E228" s="44"/>
    </row>
    <row r="229" spans="1:5">
      <c r="A229" s="15" t="s">
        <v>649</v>
      </c>
      <c r="B229" s="16" t="s">
        <v>486</v>
      </c>
      <c r="C229" s="17" t="s">
        <v>8</v>
      </c>
      <c r="D229" s="18" t="s">
        <v>0</v>
      </c>
      <c r="E229" s="19">
        <f>D231+D236</f>
        <v>3504</v>
      </c>
    </row>
    <row r="230" spans="1:5">
      <c r="A230" s="60" t="s">
        <v>650</v>
      </c>
      <c r="B230" s="61"/>
      <c r="C230" s="62" t="s">
        <v>651</v>
      </c>
      <c r="D230" s="63"/>
      <c r="E230" s="63"/>
    </row>
    <row r="231" spans="1:5">
      <c r="A231" s="26" t="s">
        <v>3</v>
      </c>
      <c r="B231" s="22">
        <v>3</v>
      </c>
      <c r="C231" s="23" t="s">
        <v>6</v>
      </c>
      <c r="D231" s="24">
        <v>1752</v>
      </c>
      <c r="E231" s="25" t="s">
        <v>7</v>
      </c>
    </row>
    <row r="232" spans="1:5">
      <c r="A232" s="26" t="s">
        <v>2</v>
      </c>
      <c r="B232" s="25" t="s">
        <v>652</v>
      </c>
      <c r="C232" s="25"/>
      <c r="D232" s="25"/>
      <c r="E232" s="25"/>
    </row>
    <row r="233" spans="1:5">
      <c r="A233" s="26" t="s">
        <v>1</v>
      </c>
      <c r="B233" s="66" t="s">
        <v>212</v>
      </c>
      <c r="C233" s="66"/>
      <c r="D233" s="66"/>
      <c r="E233" s="66"/>
    </row>
    <row r="234" spans="1:5" ht="33" customHeight="1">
      <c r="A234" s="26" t="s">
        <v>4</v>
      </c>
      <c r="B234" s="44" t="s">
        <v>653</v>
      </c>
      <c r="C234" s="44"/>
      <c r="D234" s="44"/>
      <c r="E234" s="44"/>
    </row>
    <row r="235" spans="1:5">
      <c r="A235" s="60" t="s">
        <v>654</v>
      </c>
      <c r="B235" s="61"/>
      <c r="C235" s="62" t="s">
        <v>21</v>
      </c>
      <c r="D235" s="63"/>
      <c r="E235" s="63"/>
    </row>
    <row r="236" spans="1:5">
      <c r="A236" s="26" t="s">
        <v>3</v>
      </c>
      <c r="B236" s="22">
        <v>3</v>
      </c>
      <c r="C236" s="23" t="s">
        <v>6</v>
      </c>
      <c r="D236" s="24">
        <v>1752</v>
      </c>
      <c r="E236" s="25" t="s">
        <v>7</v>
      </c>
    </row>
    <row r="237" spans="1:5">
      <c r="A237" s="26" t="s">
        <v>2</v>
      </c>
      <c r="B237" s="25" t="s">
        <v>652</v>
      </c>
      <c r="C237" s="25"/>
      <c r="D237" s="25"/>
      <c r="E237" s="25"/>
    </row>
    <row r="238" spans="1:5" ht="15" customHeight="1">
      <c r="A238" s="26" t="s">
        <v>1</v>
      </c>
      <c r="B238" s="66" t="s">
        <v>212</v>
      </c>
      <c r="C238" s="66"/>
      <c r="D238" s="66"/>
      <c r="E238" s="66"/>
    </row>
    <row r="239" spans="1:5" ht="33" customHeight="1">
      <c r="A239" s="26" t="s">
        <v>4</v>
      </c>
      <c r="B239" s="44" t="s">
        <v>653</v>
      </c>
      <c r="C239" s="44"/>
      <c r="D239" s="44"/>
      <c r="E239" s="44"/>
    </row>
    <row r="240" spans="1:5">
      <c r="A240" s="15" t="s">
        <v>655</v>
      </c>
      <c r="B240" s="16" t="s">
        <v>408</v>
      </c>
      <c r="C240" s="17" t="s">
        <v>9</v>
      </c>
      <c r="D240" s="18" t="s">
        <v>0</v>
      </c>
      <c r="E240" s="19">
        <f>D242</f>
        <v>964</v>
      </c>
    </row>
    <row r="241" spans="1:5">
      <c r="A241" s="60" t="s">
        <v>344</v>
      </c>
      <c r="B241" s="61"/>
      <c r="C241" s="62" t="s">
        <v>39</v>
      </c>
      <c r="D241" s="63"/>
      <c r="E241" s="63"/>
    </row>
    <row r="242" spans="1:5">
      <c r="A242" s="26" t="s">
        <v>3</v>
      </c>
      <c r="B242" s="22">
        <v>2</v>
      </c>
      <c r="C242" s="23" t="s">
        <v>6</v>
      </c>
      <c r="D242" s="24">
        <v>964</v>
      </c>
      <c r="E242" s="25" t="s">
        <v>7</v>
      </c>
    </row>
    <row r="243" spans="1:5">
      <c r="A243" s="26" t="s">
        <v>2</v>
      </c>
      <c r="B243" s="25" t="s">
        <v>658</v>
      </c>
      <c r="C243" s="25"/>
      <c r="D243" s="25"/>
      <c r="E243" s="25"/>
    </row>
    <row r="244" spans="1:5">
      <c r="A244" s="26" t="s">
        <v>1</v>
      </c>
      <c r="B244" s="66" t="s">
        <v>166</v>
      </c>
      <c r="C244" s="66"/>
      <c r="D244" s="66"/>
      <c r="E244" s="66"/>
    </row>
    <row r="245" spans="1:5" ht="30.75" customHeight="1">
      <c r="A245" s="26" t="s">
        <v>4</v>
      </c>
      <c r="B245" s="44" t="s">
        <v>656</v>
      </c>
      <c r="C245" s="44"/>
      <c r="D245" s="44"/>
      <c r="E245" s="44"/>
    </row>
    <row r="246" spans="1:5">
      <c r="A246" s="15" t="s">
        <v>657</v>
      </c>
      <c r="B246" s="16" t="s">
        <v>528</v>
      </c>
      <c r="C246" s="17" t="s">
        <v>9</v>
      </c>
      <c r="D246" s="18" t="s">
        <v>0</v>
      </c>
      <c r="E246" s="19">
        <f>D248</f>
        <v>2382</v>
      </c>
    </row>
    <row r="247" spans="1:5">
      <c r="A247" s="60" t="s">
        <v>625</v>
      </c>
      <c r="B247" s="61"/>
      <c r="C247" s="62" t="s">
        <v>630</v>
      </c>
      <c r="D247" s="63"/>
      <c r="E247" s="63"/>
    </row>
    <row r="248" spans="1:5">
      <c r="A248" s="26" t="s">
        <v>3</v>
      </c>
      <c r="B248" s="22">
        <v>3</v>
      </c>
      <c r="C248" s="23" t="s">
        <v>6</v>
      </c>
      <c r="D248" s="24">
        <v>2382</v>
      </c>
      <c r="E248" s="25" t="s">
        <v>7</v>
      </c>
    </row>
    <row r="249" spans="1:5">
      <c r="A249" s="26" t="s">
        <v>2</v>
      </c>
      <c r="B249" s="25" t="s">
        <v>659</v>
      </c>
      <c r="C249" s="25"/>
      <c r="D249" s="25"/>
      <c r="E249" s="25"/>
    </row>
    <row r="250" spans="1:5">
      <c r="A250" s="26" t="s">
        <v>1</v>
      </c>
      <c r="B250" s="66" t="s">
        <v>568</v>
      </c>
      <c r="C250" s="66"/>
      <c r="D250" s="66"/>
      <c r="E250" s="66"/>
    </row>
    <row r="251" spans="1:5" ht="29.25" customHeight="1">
      <c r="A251" s="26" t="s">
        <v>4</v>
      </c>
      <c r="B251" s="44" t="s">
        <v>569</v>
      </c>
      <c r="C251" s="44"/>
      <c r="D251" s="44"/>
      <c r="E251" s="44"/>
    </row>
    <row r="252" spans="1:5">
      <c r="A252" s="15" t="s">
        <v>660</v>
      </c>
      <c r="B252" s="16" t="s">
        <v>528</v>
      </c>
      <c r="C252" s="17" t="s">
        <v>9</v>
      </c>
      <c r="D252" s="18" t="s">
        <v>0</v>
      </c>
      <c r="E252" s="19">
        <f>D254</f>
        <v>2382</v>
      </c>
    </row>
    <row r="253" spans="1:5">
      <c r="A253" s="60" t="s">
        <v>497</v>
      </c>
      <c r="B253" s="61"/>
      <c r="C253" s="62" t="s">
        <v>39</v>
      </c>
      <c r="D253" s="63"/>
      <c r="E253" s="63"/>
    </row>
    <row r="254" spans="1:5">
      <c r="A254" s="26" t="s">
        <v>3</v>
      </c>
      <c r="B254" s="22">
        <v>3</v>
      </c>
      <c r="C254" s="23" t="s">
        <v>6</v>
      </c>
      <c r="D254" s="24">
        <v>2382</v>
      </c>
      <c r="E254" s="25" t="s">
        <v>7</v>
      </c>
    </row>
    <row r="255" spans="1:5">
      <c r="A255" s="26" t="s">
        <v>2</v>
      </c>
      <c r="B255" s="25" t="s">
        <v>661</v>
      </c>
      <c r="C255" s="25"/>
      <c r="D255" s="25"/>
      <c r="E255" s="25"/>
    </row>
    <row r="256" spans="1:5">
      <c r="A256" s="26" t="s">
        <v>1</v>
      </c>
      <c r="B256" s="66" t="s">
        <v>587</v>
      </c>
      <c r="C256" s="66"/>
      <c r="D256" s="66"/>
      <c r="E256" s="66"/>
    </row>
    <row r="257" spans="1:5" ht="29.25" customHeight="1">
      <c r="A257" s="26" t="s">
        <v>4</v>
      </c>
      <c r="B257" s="44" t="s">
        <v>662</v>
      </c>
      <c r="C257" s="44"/>
      <c r="D257" s="44"/>
      <c r="E257" s="44"/>
    </row>
    <row r="258" spans="1:5">
      <c r="A258" s="15" t="s">
        <v>663</v>
      </c>
      <c r="B258" s="16" t="s">
        <v>543</v>
      </c>
      <c r="C258" s="17" t="s">
        <v>36</v>
      </c>
      <c r="D258" s="18" t="s">
        <v>0</v>
      </c>
      <c r="E258" s="19">
        <f>D260+D265+D270</f>
        <v>1560.6</v>
      </c>
    </row>
    <row r="259" spans="1:5">
      <c r="A259" s="60" t="s">
        <v>300</v>
      </c>
      <c r="B259" s="61"/>
      <c r="C259" s="62" t="s">
        <v>21</v>
      </c>
      <c r="D259" s="63"/>
      <c r="E259" s="63"/>
    </row>
    <row r="260" spans="1:5">
      <c r="A260" s="26" t="s">
        <v>3</v>
      </c>
      <c r="B260" s="22">
        <v>1.5</v>
      </c>
      <c r="C260" s="23" t="s">
        <v>6</v>
      </c>
      <c r="D260" s="24">
        <v>550.79999999999995</v>
      </c>
      <c r="E260" s="25" t="s">
        <v>5</v>
      </c>
    </row>
    <row r="261" spans="1:5">
      <c r="A261" s="26" t="s">
        <v>2</v>
      </c>
      <c r="B261" s="25" t="s">
        <v>664</v>
      </c>
      <c r="C261" s="25"/>
      <c r="D261" s="25"/>
      <c r="E261" s="25"/>
    </row>
    <row r="262" spans="1:5">
      <c r="A262" s="26" t="s">
        <v>1</v>
      </c>
      <c r="B262" s="66" t="s">
        <v>101</v>
      </c>
      <c r="C262" s="66"/>
      <c r="D262" s="66"/>
      <c r="E262" s="66"/>
    </row>
    <row r="263" spans="1:5" ht="57.75" customHeight="1">
      <c r="A263" s="26" t="s">
        <v>4</v>
      </c>
      <c r="B263" s="44" t="s">
        <v>665</v>
      </c>
      <c r="C263" s="44"/>
      <c r="D263" s="44"/>
      <c r="E263" s="44"/>
    </row>
    <row r="264" spans="1:5" s="35" customFormat="1">
      <c r="A264" s="67" t="s">
        <v>305</v>
      </c>
      <c r="B264" s="68"/>
      <c r="C264" s="69" t="s">
        <v>21</v>
      </c>
      <c r="D264" s="70"/>
      <c r="E264" s="70"/>
    </row>
    <row r="265" spans="1:5">
      <c r="A265" s="26" t="s">
        <v>3</v>
      </c>
      <c r="B265" s="22">
        <v>1.5</v>
      </c>
      <c r="C265" s="23" t="s">
        <v>6</v>
      </c>
      <c r="D265" s="24">
        <v>550.79999999999995</v>
      </c>
      <c r="E265" s="25" t="s">
        <v>5</v>
      </c>
    </row>
    <row r="266" spans="1:5">
      <c r="A266" s="26" t="s">
        <v>2</v>
      </c>
      <c r="B266" s="25" t="s">
        <v>664</v>
      </c>
      <c r="C266" s="25"/>
      <c r="D266" s="25"/>
      <c r="E266" s="25"/>
    </row>
    <row r="267" spans="1:5">
      <c r="A267" s="26" t="s">
        <v>1</v>
      </c>
      <c r="B267" s="66" t="s">
        <v>101</v>
      </c>
      <c r="C267" s="66"/>
      <c r="D267" s="66"/>
      <c r="E267" s="66"/>
    </row>
    <row r="268" spans="1:5" ht="53.25" customHeight="1">
      <c r="A268" s="26" t="s">
        <v>4</v>
      </c>
      <c r="B268" s="44" t="s">
        <v>665</v>
      </c>
      <c r="C268" s="44"/>
      <c r="D268" s="44"/>
      <c r="E268" s="44"/>
    </row>
    <row r="269" spans="1:5" s="35" customFormat="1">
      <c r="A269" s="67" t="s">
        <v>193</v>
      </c>
      <c r="B269" s="68"/>
      <c r="C269" s="69" t="s">
        <v>19</v>
      </c>
      <c r="D269" s="70"/>
      <c r="E269" s="70"/>
    </row>
    <row r="270" spans="1:5">
      <c r="A270" s="26" t="s">
        <v>3</v>
      </c>
      <c r="B270" s="22">
        <v>1.5</v>
      </c>
      <c r="C270" s="23" t="s">
        <v>6</v>
      </c>
      <c r="D270" s="24">
        <v>459</v>
      </c>
      <c r="E270" s="25" t="s">
        <v>5</v>
      </c>
    </row>
    <row r="271" spans="1:5">
      <c r="A271" s="26" t="s">
        <v>2</v>
      </c>
      <c r="B271" s="25" t="s">
        <v>664</v>
      </c>
      <c r="C271" s="25"/>
      <c r="D271" s="25"/>
      <c r="E271" s="25"/>
    </row>
    <row r="272" spans="1:5">
      <c r="A272" s="26" t="s">
        <v>1</v>
      </c>
      <c r="B272" s="66" t="s">
        <v>101</v>
      </c>
      <c r="C272" s="66"/>
      <c r="D272" s="66"/>
      <c r="E272" s="66"/>
    </row>
    <row r="273" spans="1:5" ht="57.75" customHeight="1">
      <c r="A273" s="26" t="s">
        <v>4</v>
      </c>
      <c r="B273" s="44" t="s">
        <v>666</v>
      </c>
      <c r="C273" s="44"/>
      <c r="D273" s="44"/>
      <c r="E273" s="44"/>
    </row>
    <row r="274" spans="1:5">
      <c r="A274" s="15" t="s">
        <v>667</v>
      </c>
      <c r="B274" s="16" t="s">
        <v>668</v>
      </c>
      <c r="C274" s="17" t="s">
        <v>36</v>
      </c>
      <c r="D274" s="18" t="s">
        <v>0</v>
      </c>
      <c r="E274" s="19">
        <f>D276+D281+D286</f>
        <v>3121.2</v>
      </c>
    </row>
    <row r="275" spans="1:5">
      <c r="A275" s="67" t="s">
        <v>469</v>
      </c>
      <c r="B275" s="68"/>
      <c r="C275" s="69" t="s">
        <v>21</v>
      </c>
      <c r="D275" s="70"/>
      <c r="E275" s="70"/>
    </row>
    <row r="276" spans="1:5">
      <c r="A276" s="26" t="s">
        <v>3</v>
      </c>
      <c r="B276" s="22">
        <v>3</v>
      </c>
      <c r="C276" s="23" t="s">
        <v>6</v>
      </c>
      <c r="D276" s="24">
        <v>1101.5999999999999</v>
      </c>
      <c r="E276" s="25" t="s">
        <v>5</v>
      </c>
    </row>
    <row r="277" spans="1:5">
      <c r="A277" s="26" t="s">
        <v>2</v>
      </c>
      <c r="B277" s="25" t="s">
        <v>669</v>
      </c>
      <c r="C277" s="25"/>
      <c r="D277" s="25"/>
      <c r="E277" s="25"/>
    </row>
    <row r="278" spans="1:5">
      <c r="A278" s="26" t="s">
        <v>1</v>
      </c>
      <c r="B278" s="66" t="s">
        <v>670</v>
      </c>
      <c r="C278" s="66"/>
      <c r="D278" s="66"/>
      <c r="E278" s="66"/>
    </row>
    <row r="279" spans="1:5">
      <c r="A279" s="26" t="s">
        <v>4</v>
      </c>
      <c r="B279" s="44" t="s">
        <v>671</v>
      </c>
      <c r="C279" s="44"/>
      <c r="D279" s="44"/>
      <c r="E279" s="44"/>
    </row>
    <row r="280" spans="1:5">
      <c r="A280" s="67" t="s">
        <v>51</v>
      </c>
      <c r="B280" s="68"/>
      <c r="C280" s="69" t="s">
        <v>21</v>
      </c>
      <c r="D280" s="70"/>
      <c r="E280" s="70"/>
    </row>
    <row r="281" spans="1:5">
      <c r="A281" s="26" t="s">
        <v>3</v>
      </c>
      <c r="B281" s="22">
        <v>3</v>
      </c>
      <c r="C281" s="23" t="s">
        <v>6</v>
      </c>
      <c r="D281" s="24">
        <v>1101.5999999999999</v>
      </c>
      <c r="E281" s="25" t="s">
        <v>5</v>
      </c>
    </row>
    <row r="282" spans="1:5">
      <c r="A282" s="26" t="s">
        <v>2</v>
      </c>
      <c r="B282" s="25" t="s">
        <v>669</v>
      </c>
      <c r="C282" s="25"/>
      <c r="D282" s="25"/>
      <c r="E282" s="25"/>
    </row>
    <row r="283" spans="1:5">
      <c r="A283" s="26" t="s">
        <v>1</v>
      </c>
      <c r="B283" s="66" t="s">
        <v>670</v>
      </c>
      <c r="C283" s="66"/>
      <c r="D283" s="66"/>
      <c r="E283" s="66"/>
    </row>
    <row r="284" spans="1:5">
      <c r="A284" s="26" t="s">
        <v>4</v>
      </c>
      <c r="B284" s="44" t="s">
        <v>671</v>
      </c>
      <c r="C284" s="44"/>
      <c r="D284" s="44"/>
      <c r="E284" s="44"/>
    </row>
    <row r="285" spans="1:5">
      <c r="A285" s="67" t="s">
        <v>525</v>
      </c>
      <c r="B285" s="68"/>
      <c r="C285" s="69" t="s">
        <v>19</v>
      </c>
      <c r="D285" s="70"/>
      <c r="E285" s="70"/>
    </row>
    <row r="286" spans="1:5">
      <c r="A286" s="26" t="s">
        <v>3</v>
      </c>
      <c r="B286" s="22">
        <v>3</v>
      </c>
      <c r="C286" s="23" t="s">
        <v>6</v>
      </c>
      <c r="D286" s="24">
        <v>918</v>
      </c>
      <c r="E286" s="25" t="s">
        <v>5</v>
      </c>
    </row>
    <row r="287" spans="1:5">
      <c r="A287" s="26" t="s">
        <v>2</v>
      </c>
      <c r="B287" s="25" t="s">
        <v>669</v>
      </c>
      <c r="C287" s="25"/>
      <c r="D287" s="25"/>
      <c r="E287" s="25"/>
    </row>
    <row r="288" spans="1:5">
      <c r="A288" s="26" t="s">
        <v>1</v>
      </c>
      <c r="B288" s="66" t="s">
        <v>670</v>
      </c>
      <c r="C288" s="66"/>
      <c r="D288" s="66"/>
      <c r="E288" s="66"/>
    </row>
    <row r="289" spans="1:5">
      <c r="A289" s="26" t="s">
        <v>4</v>
      </c>
      <c r="B289" s="44" t="s">
        <v>672</v>
      </c>
      <c r="C289" s="44"/>
      <c r="D289" s="44"/>
      <c r="E289" s="44"/>
    </row>
    <row r="290" spans="1:5" ht="15" customHeight="1">
      <c r="A290" s="51" t="s">
        <v>10</v>
      </c>
      <c r="B290" s="52"/>
      <c r="C290" s="46" t="s">
        <v>11</v>
      </c>
      <c r="D290" s="46"/>
      <c r="E290" s="8">
        <v>169.5</v>
      </c>
    </row>
    <row r="291" spans="1:5" ht="15" customHeight="1">
      <c r="A291" s="53"/>
      <c r="B291" s="54"/>
      <c r="C291" s="46" t="s">
        <v>12</v>
      </c>
      <c r="D291" s="46"/>
      <c r="E291" s="9">
        <v>52</v>
      </c>
    </row>
    <row r="292" spans="1:5" s="2" customFormat="1" ht="15" customHeight="1">
      <c r="A292" s="53"/>
      <c r="B292" s="54"/>
      <c r="C292" s="46" t="s">
        <v>13</v>
      </c>
      <c r="D292" s="46"/>
      <c r="E292" s="9">
        <v>28</v>
      </c>
    </row>
    <row r="293" spans="1:5" s="2" customFormat="1" ht="15" customHeight="1">
      <c r="A293" s="55"/>
      <c r="B293" s="56"/>
      <c r="C293" s="45" t="s">
        <v>20</v>
      </c>
      <c r="D293" s="46"/>
      <c r="E293" s="10">
        <v>76376.800000000003</v>
      </c>
    </row>
    <row r="294" spans="1:5" s="2" customFormat="1">
      <c r="A294" s="47" t="s">
        <v>14</v>
      </c>
      <c r="B294" s="48"/>
      <c r="C294" s="34" t="s">
        <v>15</v>
      </c>
      <c r="D294" s="34" t="s">
        <v>16</v>
      </c>
      <c r="E294" s="11" t="s">
        <v>17</v>
      </c>
    </row>
    <row r="295" spans="1:5" s="2" customFormat="1">
      <c r="A295" s="49" t="s">
        <v>449</v>
      </c>
      <c r="B295" s="50"/>
      <c r="C295" s="4" t="s">
        <v>21</v>
      </c>
      <c r="D295" s="5">
        <v>2</v>
      </c>
      <c r="E295" s="12">
        <v>734.4</v>
      </c>
    </row>
    <row r="296" spans="1:5" s="2" customFormat="1">
      <c r="A296" s="49" t="s">
        <v>151</v>
      </c>
      <c r="B296" s="50"/>
      <c r="C296" s="4" t="s">
        <v>21</v>
      </c>
      <c r="D296" s="5">
        <v>6</v>
      </c>
      <c r="E296" s="12">
        <v>2203.1999999999998</v>
      </c>
    </row>
    <row r="297" spans="1:5" s="2" customFormat="1">
      <c r="A297" s="49" t="s">
        <v>106</v>
      </c>
      <c r="B297" s="50"/>
      <c r="C297" s="4" t="s">
        <v>21</v>
      </c>
      <c r="D297" s="5">
        <v>5</v>
      </c>
      <c r="E297" s="12">
        <v>1836</v>
      </c>
    </row>
    <row r="298" spans="1:5" s="2" customFormat="1">
      <c r="A298" s="49" t="s">
        <v>34</v>
      </c>
      <c r="B298" s="50"/>
      <c r="C298" s="4" t="s">
        <v>21</v>
      </c>
      <c r="D298" s="5">
        <v>4.5</v>
      </c>
      <c r="E298" s="12">
        <v>2628</v>
      </c>
    </row>
    <row r="299" spans="1:5" s="2" customFormat="1">
      <c r="A299" s="49" t="s">
        <v>577</v>
      </c>
      <c r="B299" s="50"/>
      <c r="C299" s="4" t="s">
        <v>21</v>
      </c>
      <c r="D299" s="5">
        <v>1</v>
      </c>
      <c r="E299" s="12">
        <v>306</v>
      </c>
    </row>
    <row r="300" spans="1:5" s="2" customFormat="1">
      <c r="A300" s="49" t="s">
        <v>572</v>
      </c>
      <c r="B300" s="50"/>
      <c r="C300" s="4" t="s">
        <v>677</v>
      </c>
      <c r="D300" s="5">
        <v>2.5</v>
      </c>
      <c r="E300" s="12">
        <v>1460</v>
      </c>
    </row>
    <row r="301" spans="1:5" s="2" customFormat="1">
      <c r="A301" s="49" t="s">
        <v>348</v>
      </c>
      <c r="B301" s="50"/>
      <c r="C301" s="4" t="s">
        <v>21</v>
      </c>
      <c r="D301" s="5">
        <v>2.5</v>
      </c>
      <c r="E301" s="12">
        <v>1460</v>
      </c>
    </row>
    <row r="302" spans="1:5" s="2" customFormat="1">
      <c r="A302" s="49" t="s">
        <v>678</v>
      </c>
      <c r="B302" s="50"/>
      <c r="C302" s="4" t="s">
        <v>21</v>
      </c>
      <c r="D302" s="5">
        <v>5</v>
      </c>
      <c r="E302" s="12">
        <v>1836</v>
      </c>
    </row>
    <row r="303" spans="1:5" s="2" customFormat="1">
      <c r="A303" s="49" t="s">
        <v>608</v>
      </c>
      <c r="B303" s="50"/>
      <c r="C303" s="4" t="s">
        <v>21</v>
      </c>
      <c r="D303" s="5">
        <v>5</v>
      </c>
      <c r="E303" s="12">
        <v>1836</v>
      </c>
    </row>
    <row r="304" spans="1:5" s="2" customFormat="1">
      <c r="A304" s="49" t="s">
        <v>654</v>
      </c>
      <c r="B304" s="50"/>
      <c r="C304" s="4" t="s">
        <v>21</v>
      </c>
      <c r="D304" s="5">
        <v>3</v>
      </c>
      <c r="E304" s="12">
        <v>1752</v>
      </c>
    </row>
    <row r="305" spans="1:5" s="2" customFormat="1">
      <c r="A305" s="49" t="s">
        <v>509</v>
      </c>
      <c r="B305" s="50"/>
      <c r="C305" s="4" t="s">
        <v>21</v>
      </c>
      <c r="D305" s="5">
        <v>6</v>
      </c>
      <c r="E305" s="12">
        <v>2203.1999999999998</v>
      </c>
    </row>
    <row r="306" spans="1:5" s="2" customFormat="1">
      <c r="A306" s="49" t="s">
        <v>675</v>
      </c>
      <c r="B306" s="50"/>
      <c r="C306" s="4" t="s">
        <v>676</v>
      </c>
      <c r="D306" s="5">
        <v>2</v>
      </c>
      <c r="E306" s="12">
        <v>1168</v>
      </c>
    </row>
    <row r="307" spans="1:5" s="2" customFormat="1">
      <c r="A307" s="49" t="s">
        <v>433</v>
      </c>
      <c r="B307" s="50"/>
      <c r="C307" s="4" t="s">
        <v>21</v>
      </c>
      <c r="D307" s="5">
        <v>2</v>
      </c>
      <c r="E307" s="12">
        <v>612</v>
      </c>
    </row>
    <row r="308" spans="1:5" s="2" customFormat="1">
      <c r="A308" s="49" t="s">
        <v>344</v>
      </c>
      <c r="B308" s="50"/>
      <c r="C308" s="4" t="s">
        <v>39</v>
      </c>
      <c r="D308" s="5">
        <v>2</v>
      </c>
      <c r="E308" s="12">
        <v>964</v>
      </c>
    </row>
    <row r="309" spans="1:5" s="2" customFormat="1">
      <c r="A309" s="49" t="s">
        <v>193</v>
      </c>
      <c r="B309" s="50"/>
      <c r="C309" s="4" t="s">
        <v>19</v>
      </c>
      <c r="D309" s="5">
        <v>8</v>
      </c>
      <c r="E309" s="12">
        <v>2448</v>
      </c>
    </row>
    <row r="310" spans="1:5" s="2" customFormat="1">
      <c r="A310" s="49" t="s">
        <v>598</v>
      </c>
      <c r="B310" s="50"/>
      <c r="C310" s="4" t="s">
        <v>21</v>
      </c>
      <c r="D310" s="5">
        <v>5</v>
      </c>
      <c r="E310" s="12">
        <v>1836</v>
      </c>
    </row>
    <row r="311" spans="1:5" s="2" customFormat="1">
      <c r="A311" s="49" t="s">
        <v>42</v>
      </c>
      <c r="B311" s="50"/>
      <c r="C311" s="4" t="s">
        <v>19</v>
      </c>
      <c r="D311" s="5">
        <v>5</v>
      </c>
      <c r="E311" s="12">
        <v>1530</v>
      </c>
    </row>
    <row r="312" spans="1:5" s="2" customFormat="1">
      <c r="A312" s="49" t="s">
        <v>469</v>
      </c>
      <c r="B312" s="50"/>
      <c r="C312" s="4" t="s">
        <v>21</v>
      </c>
      <c r="D312" s="5">
        <v>3</v>
      </c>
      <c r="E312" s="12">
        <v>1101.5999999999999</v>
      </c>
    </row>
    <row r="313" spans="1:5" s="2" customFormat="1">
      <c r="A313" s="49" t="s">
        <v>570</v>
      </c>
      <c r="B313" s="50"/>
      <c r="C313" s="4" t="s">
        <v>21</v>
      </c>
      <c r="D313" s="5">
        <v>3</v>
      </c>
      <c r="E313" s="12">
        <v>1752</v>
      </c>
    </row>
    <row r="314" spans="1:5" s="2" customFormat="1">
      <c r="A314" s="49" t="s">
        <v>214</v>
      </c>
      <c r="B314" s="50"/>
      <c r="C314" s="4" t="s">
        <v>215</v>
      </c>
      <c r="D314" s="5">
        <v>3</v>
      </c>
      <c r="E314" s="12">
        <v>1752</v>
      </c>
    </row>
    <row r="315" spans="1:5" s="2" customFormat="1">
      <c r="A315" s="49" t="s">
        <v>552</v>
      </c>
      <c r="B315" s="50"/>
      <c r="C315" s="4" t="s">
        <v>19</v>
      </c>
      <c r="D315" s="5">
        <v>10</v>
      </c>
      <c r="E315" s="12">
        <v>3060</v>
      </c>
    </row>
    <row r="316" spans="1:5" s="2" customFormat="1">
      <c r="A316" s="49" t="s">
        <v>164</v>
      </c>
      <c r="B316" s="50"/>
      <c r="C316" s="4" t="s">
        <v>21</v>
      </c>
      <c r="D316" s="5">
        <v>0.5</v>
      </c>
      <c r="E316" s="12">
        <v>153</v>
      </c>
    </row>
    <row r="317" spans="1:5" s="2" customFormat="1">
      <c r="A317" s="49" t="s">
        <v>497</v>
      </c>
      <c r="B317" s="50"/>
      <c r="C317" s="4" t="s">
        <v>39</v>
      </c>
      <c r="D317" s="5">
        <v>3</v>
      </c>
      <c r="E317" s="12">
        <v>2382</v>
      </c>
    </row>
    <row r="318" spans="1:5" s="2" customFormat="1">
      <c r="A318" s="49" t="s">
        <v>227</v>
      </c>
      <c r="B318" s="50"/>
      <c r="C318" s="4" t="s">
        <v>21</v>
      </c>
      <c r="D318" s="5">
        <v>5</v>
      </c>
      <c r="E318" s="12">
        <v>1836</v>
      </c>
    </row>
    <row r="319" spans="1:5" s="2" customFormat="1">
      <c r="A319" s="49" t="s">
        <v>300</v>
      </c>
      <c r="B319" s="50"/>
      <c r="C319" s="4" t="s">
        <v>21</v>
      </c>
      <c r="D319" s="5">
        <v>1.5</v>
      </c>
      <c r="E319" s="12">
        <v>550.79999999999995</v>
      </c>
    </row>
    <row r="320" spans="1:5" s="2" customFormat="1">
      <c r="A320" s="49" t="s">
        <v>162</v>
      </c>
      <c r="B320" s="50"/>
      <c r="C320" s="4" t="s">
        <v>21</v>
      </c>
      <c r="D320" s="5">
        <v>3</v>
      </c>
      <c r="E320" s="12">
        <v>1752</v>
      </c>
    </row>
    <row r="321" spans="1:5" s="2" customFormat="1">
      <c r="A321" s="49" t="s">
        <v>51</v>
      </c>
      <c r="B321" s="50"/>
      <c r="C321" s="4" t="s">
        <v>21</v>
      </c>
      <c r="D321" s="5">
        <v>3</v>
      </c>
      <c r="E321" s="12">
        <v>1101.5999999999999</v>
      </c>
    </row>
    <row r="322" spans="1:5" s="2" customFormat="1">
      <c r="A322" s="49" t="s">
        <v>245</v>
      </c>
      <c r="B322" s="50"/>
      <c r="C322" s="4" t="s">
        <v>578</v>
      </c>
      <c r="D322" s="5">
        <v>1</v>
      </c>
      <c r="E322" s="12">
        <v>306</v>
      </c>
    </row>
    <row r="323" spans="1:5" s="2" customFormat="1">
      <c r="A323" s="49" t="s">
        <v>322</v>
      </c>
      <c r="B323" s="50"/>
      <c r="C323" s="4" t="s">
        <v>33</v>
      </c>
      <c r="D323" s="5">
        <v>5</v>
      </c>
      <c r="E323" s="12">
        <v>1836</v>
      </c>
    </row>
    <row r="324" spans="1:5" s="2" customFormat="1">
      <c r="A324" s="49" t="s">
        <v>567</v>
      </c>
      <c r="B324" s="50"/>
      <c r="C324" s="4" t="s">
        <v>21</v>
      </c>
      <c r="D324" s="5">
        <v>3</v>
      </c>
      <c r="E324" s="12">
        <v>1752</v>
      </c>
    </row>
    <row r="325" spans="1:5" s="2" customFormat="1">
      <c r="A325" s="49" t="s">
        <v>192</v>
      </c>
      <c r="B325" s="50"/>
      <c r="C325" s="4" t="s">
        <v>21</v>
      </c>
      <c r="D325" s="5">
        <v>2.5</v>
      </c>
      <c r="E325" s="12">
        <v>1460</v>
      </c>
    </row>
    <row r="326" spans="1:5" s="2" customFormat="1">
      <c r="A326" s="49" t="s">
        <v>529</v>
      </c>
      <c r="B326" s="50"/>
      <c r="C326" s="4" t="s">
        <v>530</v>
      </c>
      <c r="D326" s="5">
        <v>3</v>
      </c>
      <c r="E326" s="12">
        <v>1752</v>
      </c>
    </row>
    <row r="327" spans="1:5" s="2" customFormat="1">
      <c r="A327" s="49" t="s">
        <v>590</v>
      </c>
      <c r="B327" s="50"/>
      <c r="C327" s="4" t="s">
        <v>591</v>
      </c>
      <c r="D327" s="5">
        <v>4.5</v>
      </c>
      <c r="E327" s="12">
        <v>2628</v>
      </c>
    </row>
    <row r="328" spans="1:5" s="2" customFormat="1">
      <c r="A328" s="49" t="s">
        <v>650</v>
      </c>
      <c r="B328" s="50"/>
      <c r="C328" s="4" t="s">
        <v>651</v>
      </c>
      <c r="D328" s="5">
        <v>3</v>
      </c>
      <c r="E328" s="12">
        <v>1752</v>
      </c>
    </row>
    <row r="329" spans="1:5" s="2" customFormat="1">
      <c r="A329" s="49" t="s">
        <v>315</v>
      </c>
      <c r="B329" s="50"/>
      <c r="C329" s="4" t="s">
        <v>21</v>
      </c>
      <c r="D329" s="5">
        <v>8.5</v>
      </c>
      <c r="E329" s="12">
        <v>3880</v>
      </c>
    </row>
    <row r="330" spans="1:5" s="2" customFormat="1">
      <c r="A330" s="49" t="s">
        <v>634</v>
      </c>
      <c r="B330" s="50"/>
      <c r="C330" s="4" t="s">
        <v>21</v>
      </c>
      <c r="D330" s="5">
        <v>6</v>
      </c>
      <c r="E330" s="12">
        <v>2203.1999999999998</v>
      </c>
    </row>
    <row r="331" spans="1:5" s="2" customFormat="1">
      <c r="A331" s="49" t="s">
        <v>29</v>
      </c>
      <c r="B331" s="50"/>
      <c r="C331" s="4" t="s">
        <v>553</v>
      </c>
      <c r="D331" s="5">
        <v>5</v>
      </c>
      <c r="E331" s="12">
        <v>1530</v>
      </c>
    </row>
    <row r="332" spans="1:5" s="2" customFormat="1">
      <c r="A332" s="49" t="s">
        <v>335</v>
      </c>
      <c r="B332" s="50"/>
      <c r="C332" s="4" t="s">
        <v>21</v>
      </c>
      <c r="D332" s="5">
        <v>3.5</v>
      </c>
      <c r="E332" s="12">
        <v>2044</v>
      </c>
    </row>
    <row r="333" spans="1:5" s="2" customFormat="1">
      <c r="A333" s="49" t="s">
        <v>562</v>
      </c>
      <c r="B333" s="50"/>
      <c r="C333" s="4" t="s">
        <v>21</v>
      </c>
      <c r="D333" s="5">
        <v>3.5</v>
      </c>
      <c r="E333" s="12">
        <v>2044</v>
      </c>
    </row>
    <row r="334" spans="1:5" s="2" customFormat="1">
      <c r="A334" s="49" t="s">
        <v>243</v>
      </c>
      <c r="B334" s="50"/>
      <c r="C334" s="4" t="s">
        <v>679</v>
      </c>
      <c r="D334" s="5">
        <v>1</v>
      </c>
      <c r="E334" s="12">
        <v>306</v>
      </c>
    </row>
    <row r="335" spans="1:5" s="2" customFormat="1">
      <c r="A335" s="49" t="s">
        <v>305</v>
      </c>
      <c r="B335" s="50"/>
      <c r="C335" s="4" t="s">
        <v>21</v>
      </c>
      <c r="D335" s="5">
        <v>1.5</v>
      </c>
      <c r="E335" s="12">
        <v>550.79999999999995</v>
      </c>
    </row>
    <row r="336" spans="1:5" s="2" customFormat="1">
      <c r="A336" s="49" t="s">
        <v>625</v>
      </c>
      <c r="B336" s="50"/>
      <c r="C336" s="4" t="s">
        <v>680</v>
      </c>
      <c r="D336" s="5">
        <v>5</v>
      </c>
      <c r="E336" s="12">
        <v>3970</v>
      </c>
    </row>
    <row r="337" spans="1:5" s="2" customFormat="1">
      <c r="A337" s="49" t="s">
        <v>240</v>
      </c>
      <c r="B337" s="50"/>
      <c r="C337" s="4" t="s">
        <v>21</v>
      </c>
      <c r="D337" s="5">
        <v>4</v>
      </c>
      <c r="E337" s="12">
        <v>1224</v>
      </c>
    </row>
    <row r="338" spans="1:5" s="2" customFormat="1">
      <c r="A338" s="49" t="s">
        <v>40</v>
      </c>
      <c r="B338" s="50"/>
      <c r="C338" s="4" t="s">
        <v>33</v>
      </c>
      <c r="D338" s="5">
        <v>5.5</v>
      </c>
      <c r="E338" s="12">
        <v>3212</v>
      </c>
    </row>
    <row r="339" spans="1:5" s="2" customFormat="1">
      <c r="A339" s="49" t="s">
        <v>38</v>
      </c>
      <c r="B339" s="50"/>
      <c r="C339" s="4" t="s">
        <v>39</v>
      </c>
      <c r="D339" s="5">
        <v>2.5</v>
      </c>
      <c r="E339" s="12">
        <v>1673</v>
      </c>
    </row>
    <row r="340" spans="1:5" s="2" customFormat="1">
      <c r="A340" s="38" t="s">
        <v>89</v>
      </c>
      <c r="B340" s="39"/>
      <c r="C340" s="39"/>
      <c r="D340" s="3">
        <f>SUM(D295:D339)</f>
        <v>169.5</v>
      </c>
      <c r="E340" s="33">
        <f>SUM(E295:E339)</f>
        <v>76376.800000000003</v>
      </c>
    </row>
    <row r="341" spans="1:5" s="2" customFormat="1">
      <c r="A341" s="37" t="s">
        <v>415</v>
      </c>
      <c r="B341" s="37"/>
      <c r="C341" s="37"/>
      <c r="D341" s="37"/>
      <c r="E341" s="37"/>
    </row>
    <row r="342" spans="1:5">
      <c r="E342" s="6"/>
    </row>
  </sheetData>
  <mergeCells count="239">
    <mergeCell ref="A1:E1"/>
    <mergeCell ref="A3:B3"/>
    <mergeCell ref="C3:E3"/>
    <mergeCell ref="B7:E7"/>
    <mergeCell ref="A8:B8"/>
    <mergeCell ref="C8:E8"/>
    <mergeCell ref="A201:B201"/>
    <mergeCell ref="C201:E201"/>
    <mergeCell ref="B204:E204"/>
    <mergeCell ref="B23:E23"/>
    <mergeCell ref="A25:B25"/>
    <mergeCell ref="C25:E25"/>
    <mergeCell ref="B29:E29"/>
    <mergeCell ref="A31:B31"/>
    <mergeCell ref="C31:E31"/>
    <mergeCell ref="B12:E12"/>
    <mergeCell ref="A14:B14"/>
    <mergeCell ref="C14:E14"/>
    <mergeCell ref="B18:E18"/>
    <mergeCell ref="A19:B19"/>
    <mergeCell ref="C19:E19"/>
    <mergeCell ref="B35:E35"/>
    <mergeCell ref="A46:B46"/>
    <mergeCell ref="C46:E46"/>
    <mergeCell ref="B50:E50"/>
    <mergeCell ref="A52:B52"/>
    <mergeCell ref="C52:E52"/>
    <mergeCell ref="A36:B36"/>
    <mergeCell ref="C36:E36"/>
    <mergeCell ref="B40:E40"/>
    <mergeCell ref="A41:B41"/>
    <mergeCell ref="B62:E62"/>
    <mergeCell ref="A68:B68"/>
    <mergeCell ref="C68:E68"/>
    <mergeCell ref="B72:E72"/>
    <mergeCell ref="A74:B74"/>
    <mergeCell ref="C74:E74"/>
    <mergeCell ref="B56:E56"/>
    <mergeCell ref="A58:B58"/>
    <mergeCell ref="C58:E58"/>
    <mergeCell ref="A86:B86"/>
    <mergeCell ref="C86:E86"/>
    <mergeCell ref="B90:E90"/>
    <mergeCell ref="A92:B92"/>
    <mergeCell ref="C92:E92"/>
    <mergeCell ref="B78:E78"/>
    <mergeCell ref="A80:B80"/>
    <mergeCell ref="C80:E80"/>
    <mergeCell ref="B84:E84"/>
    <mergeCell ref="B106:E106"/>
    <mergeCell ref="A107:B107"/>
    <mergeCell ref="C107:E107"/>
    <mergeCell ref="B111:E111"/>
    <mergeCell ref="A113:B113"/>
    <mergeCell ref="C113:E113"/>
    <mergeCell ref="B96:E96"/>
    <mergeCell ref="A97:B97"/>
    <mergeCell ref="C97:E97"/>
    <mergeCell ref="B101:E101"/>
    <mergeCell ref="A102:B102"/>
    <mergeCell ref="C102:E102"/>
    <mergeCell ref="B127:E127"/>
    <mergeCell ref="A129:B129"/>
    <mergeCell ref="C129:E129"/>
    <mergeCell ref="B117:E117"/>
    <mergeCell ref="A118:B118"/>
    <mergeCell ref="C118:E118"/>
    <mergeCell ref="B122:E122"/>
    <mergeCell ref="A123:B123"/>
    <mergeCell ref="C123:E123"/>
    <mergeCell ref="B154:E154"/>
    <mergeCell ref="B155:E155"/>
    <mergeCell ref="A145:B145"/>
    <mergeCell ref="C145:E145"/>
    <mergeCell ref="B148:E148"/>
    <mergeCell ref="B149:E149"/>
    <mergeCell ref="A151:B151"/>
    <mergeCell ref="C151:E151"/>
    <mergeCell ref="B132:E132"/>
    <mergeCell ref="B133:E133"/>
    <mergeCell ref="A139:B139"/>
    <mergeCell ref="C139:E139"/>
    <mergeCell ref="B142:E142"/>
    <mergeCell ref="B143:E143"/>
    <mergeCell ref="B137:E137"/>
    <mergeCell ref="B138:E138"/>
    <mergeCell ref="A157:B157"/>
    <mergeCell ref="C157:E157"/>
    <mergeCell ref="B160:E160"/>
    <mergeCell ref="B161:E161"/>
    <mergeCell ref="A174:B174"/>
    <mergeCell ref="C174:E174"/>
    <mergeCell ref="A169:B169"/>
    <mergeCell ref="C169:E169"/>
    <mergeCell ref="B172:E172"/>
    <mergeCell ref="B173:E173"/>
    <mergeCell ref="A212:B212"/>
    <mergeCell ref="C212:E212"/>
    <mergeCell ref="B198:E198"/>
    <mergeCell ref="B199:E199"/>
    <mergeCell ref="A206:B206"/>
    <mergeCell ref="C206:E206"/>
    <mergeCell ref="B209:E209"/>
    <mergeCell ref="B210:E210"/>
    <mergeCell ref="A180:B180"/>
    <mergeCell ref="C180:E180"/>
    <mergeCell ref="B183:E183"/>
    <mergeCell ref="B184:E184"/>
    <mergeCell ref="B205:E205"/>
    <mergeCell ref="A230:B230"/>
    <mergeCell ref="C230:E230"/>
    <mergeCell ref="B233:E233"/>
    <mergeCell ref="B234:E234"/>
    <mergeCell ref="A235:B235"/>
    <mergeCell ref="C235:E235"/>
    <mergeCell ref="B215:E215"/>
    <mergeCell ref="B216:E216"/>
    <mergeCell ref="A218:B218"/>
    <mergeCell ref="C218:E218"/>
    <mergeCell ref="B221:E221"/>
    <mergeCell ref="B222:E222"/>
    <mergeCell ref="A224:B224"/>
    <mergeCell ref="C224:E224"/>
    <mergeCell ref="B227:E227"/>
    <mergeCell ref="B228:E228"/>
    <mergeCell ref="A247:B247"/>
    <mergeCell ref="C247:E247"/>
    <mergeCell ref="B250:E250"/>
    <mergeCell ref="B251:E251"/>
    <mergeCell ref="A253:B253"/>
    <mergeCell ref="C253:E253"/>
    <mergeCell ref="B238:E238"/>
    <mergeCell ref="B239:E239"/>
    <mergeCell ref="A241:B241"/>
    <mergeCell ref="C241:E241"/>
    <mergeCell ref="B244:E244"/>
    <mergeCell ref="B245:E245"/>
    <mergeCell ref="A259:B259"/>
    <mergeCell ref="C259:E259"/>
    <mergeCell ref="B262:E262"/>
    <mergeCell ref="B263:E263"/>
    <mergeCell ref="A264:B264"/>
    <mergeCell ref="C264:E264"/>
    <mergeCell ref="B256:E256"/>
    <mergeCell ref="B257:E257"/>
    <mergeCell ref="A275:B275"/>
    <mergeCell ref="C275:E275"/>
    <mergeCell ref="B267:E267"/>
    <mergeCell ref="B268:E268"/>
    <mergeCell ref="A269:B269"/>
    <mergeCell ref="C269:E269"/>
    <mergeCell ref="B272:E272"/>
    <mergeCell ref="B273:E273"/>
    <mergeCell ref="A285:B285"/>
    <mergeCell ref="C285:E285"/>
    <mergeCell ref="B288:E288"/>
    <mergeCell ref="B289:E289"/>
    <mergeCell ref="B278:E278"/>
    <mergeCell ref="B279:E279"/>
    <mergeCell ref="A280:B280"/>
    <mergeCell ref="C280:E280"/>
    <mergeCell ref="B283:E283"/>
    <mergeCell ref="B284:E284"/>
    <mergeCell ref="A318:B318"/>
    <mergeCell ref="A294:B294"/>
    <mergeCell ref="A295:B295"/>
    <mergeCell ref="A296:B296"/>
    <mergeCell ref="A298:B298"/>
    <mergeCell ref="A299:B299"/>
    <mergeCell ref="A290:B293"/>
    <mergeCell ref="C290:D290"/>
    <mergeCell ref="C291:D291"/>
    <mergeCell ref="C292:D292"/>
    <mergeCell ref="C293:D293"/>
    <mergeCell ref="A297:B297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312:B312"/>
    <mergeCell ref="A313:B313"/>
    <mergeCell ref="A314:B314"/>
    <mergeCell ref="A316:B316"/>
    <mergeCell ref="A337:B337"/>
    <mergeCell ref="A340:C340"/>
    <mergeCell ref="A341:E341"/>
    <mergeCell ref="A329:B329"/>
    <mergeCell ref="A330:B330"/>
    <mergeCell ref="A331:B331"/>
    <mergeCell ref="A332:B332"/>
    <mergeCell ref="A333:B333"/>
    <mergeCell ref="A334:B334"/>
    <mergeCell ref="A338:B338"/>
    <mergeCell ref="A339:B339"/>
    <mergeCell ref="C41:E41"/>
    <mergeCell ref="B45:E45"/>
    <mergeCell ref="A63:B63"/>
    <mergeCell ref="C63:E63"/>
    <mergeCell ref="B67:E67"/>
    <mergeCell ref="A134:B134"/>
    <mergeCell ref="C134:E134"/>
    <mergeCell ref="A335:B335"/>
    <mergeCell ref="A336:B336"/>
    <mergeCell ref="A323:B323"/>
    <mergeCell ref="A324:B324"/>
    <mergeCell ref="A325:B325"/>
    <mergeCell ref="A326:B326"/>
    <mergeCell ref="A327:B327"/>
    <mergeCell ref="A328:B328"/>
    <mergeCell ref="A315:B315"/>
    <mergeCell ref="A317:B317"/>
    <mergeCell ref="A321:B321"/>
    <mergeCell ref="A322:B322"/>
    <mergeCell ref="A319:B319"/>
    <mergeCell ref="A320:B320"/>
    <mergeCell ref="A190:B190"/>
    <mergeCell ref="C190:E190"/>
    <mergeCell ref="B193:E193"/>
    <mergeCell ref="B194:E194"/>
    <mergeCell ref="A163:B163"/>
    <mergeCell ref="C163:E163"/>
    <mergeCell ref="B166:E166"/>
    <mergeCell ref="B167:E167"/>
    <mergeCell ref="C195:E195"/>
    <mergeCell ref="A195:B195"/>
    <mergeCell ref="A185:B185"/>
    <mergeCell ref="C185:E185"/>
    <mergeCell ref="B188:E188"/>
    <mergeCell ref="B189:E189"/>
    <mergeCell ref="B177:E177"/>
    <mergeCell ref="B178:E17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</vt:lpstr>
      <vt:lpstr>FEV</vt:lpstr>
      <vt:lpstr>MAR</vt:lpstr>
      <vt:lpstr>ABRIL</vt:lpstr>
      <vt:lpstr>MAIO</vt:lpstr>
      <vt:lpstr>JUN</vt:lpstr>
      <vt:lpstr>JUL</vt:lpstr>
      <vt:lpstr>AGO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2015-03-17T15:55:52Z</cp:lastPrinted>
  <dcterms:created xsi:type="dcterms:W3CDTF">2010-04-20T21:02:47Z</dcterms:created>
  <dcterms:modified xsi:type="dcterms:W3CDTF">2015-09-15T21:12:19Z</dcterms:modified>
</cp:coreProperties>
</file>