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0" yWindow="135" windowWidth="19155" windowHeight="11790" activeTab="1"/>
  </bookViews>
  <sheets>
    <sheet name="JAN" sheetId="17" r:id="rId1"/>
    <sheet name="FEV" sheetId="18" r:id="rId2"/>
  </sheets>
  <calcPr calcId="152511"/>
</workbook>
</file>

<file path=xl/calcChain.xml><?xml version="1.0" encoding="utf-8"?>
<calcChain xmlns="http://schemas.openxmlformats.org/spreadsheetml/2006/main">
  <c r="E332" i="18" l="1"/>
  <c r="E326" i="18"/>
  <c r="E320" i="18"/>
  <c r="E314" i="18"/>
  <c r="E298" i="18"/>
  <c r="E287" i="18"/>
  <c r="E261" i="18"/>
  <c r="E255" i="18"/>
  <c r="E239" i="18"/>
  <c r="E218" i="18"/>
  <c r="E197" i="18"/>
  <c r="E160" i="18" l="1"/>
  <c r="E139" i="18"/>
  <c r="E118" i="18"/>
  <c r="E97" i="18"/>
  <c r="E76" i="18"/>
  <c r="E55" i="18"/>
  <c r="E34" i="18"/>
  <c r="E13" i="18"/>
  <c r="E2" i="18"/>
  <c r="E405" i="18"/>
  <c r="D405" i="18"/>
  <c r="E176" i="18"/>
  <c r="E2" i="17" l="1"/>
  <c r="D125" i="17"/>
  <c r="E125" i="17"/>
  <c r="E49" i="17" l="1"/>
  <c r="E75" i="17"/>
  <c r="E28" i="17"/>
</calcChain>
</file>

<file path=xl/sharedStrings.xml><?xml version="1.0" encoding="utf-8"?>
<sst xmlns="http://schemas.openxmlformats.org/spreadsheetml/2006/main" count="1189" uniqueCount="197">
  <si>
    <t>Valor Total</t>
  </si>
  <si>
    <t>Destino:</t>
  </si>
  <si>
    <t>Período:</t>
  </si>
  <si>
    <t>Diária(s):</t>
  </si>
  <si>
    <t>Objetivo:</t>
  </si>
  <si>
    <t xml:space="preserve">Valor Total:   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</si>
  <si>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</si>
  <si>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</si>
  <si>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</si>
  <si>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</si>
  <si>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</si>
  <si>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</si>
  <si>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</si>
  <si>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</si>
  <si>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</si>
  <si>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</si>
  <si>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T O T A L*</t>
  </si>
  <si>
    <t>Viagem nº:  1</t>
  </si>
  <si>
    <t>Viagem nº:  2</t>
  </si>
  <si>
    <t>DIÁRIA(S): 12,5</t>
  </si>
  <si>
    <t>FUNCIONÁRIO(S):  05</t>
  </si>
  <si>
    <t>ALEXANDRE FONSÊNCA OLIVEIRA</t>
  </si>
  <si>
    <t>AUD. FISC. CONTROLE EXTERNO</t>
  </si>
  <si>
    <t>Auditoria: SIM</t>
  </si>
  <si>
    <t>09/01/2017 08:00 a 13/01/2017 19:00</t>
  </si>
  <si>
    <t>GOVERNADOR CELSO RAMOS/SC</t>
  </si>
  <si>
    <t>Auditar a contratação de consultorias.</t>
  </si>
  <si>
    <t>PAULO VINÍCIOS HARADA DE OLIVEIRA</t>
  </si>
  <si>
    <t>GABRIEL VICENTE FERREIRA DE CARVALHO</t>
  </si>
  <si>
    <t>MOTORISTA</t>
  </si>
  <si>
    <t>EDIPO JUVENTINO DA SILVA</t>
  </si>
  <si>
    <t>ERASMO MANOEL DOS SANTOS</t>
  </si>
  <si>
    <t>DIÁRIA(S): 10,0</t>
  </si>
  <si>
    <t>FUNCIONÁRIO(S):  04</t>
  </si>
  <si>
    <t>CHRISTIANO AUGUSTO APOCALIYSE RODRIGUES</t>
  </si>
  <si>
    <t>09/01/2017 08:00 a 13/01/2017 20:00</t>
  </si>
  <si>
    <t>TIJUCAS/SC</t>
  </si>
  <si>
    <t>Auditar o regime próprio de previdência social dos servidores municipais.</t>
  </si>
  <si>
    <t>LELANDRO RICARDO SUCHECKI VERNER</t>
  </si>
  <si>
    <t>DAMIANY DA FONSECA</t>
  </si>
  <si>
    <t>ANTÔNIO FELIPE OLIVEIRA RODRIGUES</t>
  </si>
  <si>
    <t>Viagem nº:  3</t>
  </si>
  <si>
    <t>DIÁRIA(S):  25,0</t>
  </si>
  <si>
    <t>ALCIONEI VARGAS DE AGUIAR</t>
  </si>
  <si>
    <t>IÇARA/SC</t>
  </si>
  <si>
    <t>SÍLVIO BHERING SALLUM</t>
  </si>
  <si>
    <t>PABLO VINÍCIUS NEVES OLIVEIRA</t>
  </si>
  <si>
    <t>IGOR GUADAGNIN</t>
  </si>
  <si>
    <t>JAIRO WESSLER</t>
  </si>
  <si>
    <t>Viagem nº:  4</t>
  </si>
  <si>
    <t>DIÁRIA(S):  15,0</t>
  </si>
  <si>
    <t>ANTÔNIO CARLOS BOSCARDIN FILHO</t>
  </si>
  <si>
    <t>09/01/2017 08:00 a 11/01/2017 20:00</t>
  </si>
  <si>
    <t>IMBITUBA/SC</t>
  </si>
  <si>
    <t>DANIEL DE BRITO MORO</t>
  </si>
  <si>
    <t>ALESSANDRO MARINHO DE ALBUQUERQUE</t>
  </si>
  <si>
    <t>MARCOS SCHERER BASTOS</t>
  </si>
  <si>
    <t>RICARDO DA COSTA MERTENS</t>
  </si>
  <si>
    <t>AUX. ATIV. ADM. E CONT. EXTERNO</t>
  </si>
  <si>
    <t>FONTE: Diretoria de Administração e Finanças - DAF &gt; DOTC-e nº 2120, 14/02/2017, pág. 45.</t>
  </si>
  <si>
    <t>AUD. FISC. CONTR. EXTERNO</t>
  </si>
  <si>
    <t>AUX. ATIV. ADM. CONT. EXT.</t>
  </si>
  <si>
    <t>Viagem nº:  7</t>
  </si>
  <si>
    <t>DIÁRIA(S): 3,0</t>
  </si>
  <si>
    <t>FUNCIONÁRIO(S):  02</t>
  </si>
  <si>
    <t>PEDRO JORGE ROCHA DE OLIVEIRA</t>
  </si>
  <si>
    <t>Auditoria: NÃO</t>
  </si>
  <si>
    <t>13/02/2017 16:00 a 14/02/2017 20:00</t>
  </si>
  <si>
    <t>BLUMENAU/SC</t>
  </si>
  <si>
    <t>Participar do 3º Encontro de Novos Gestores e Legisladores Municipais.</t>
  </si>
  <si>
    <t>MOISÉS HOEGENN</t>
  </si>
  <si>
    <t>Viagem nº:  8</t>
  </si>
  <si>
    <t>DIÁRIA(S): 24,0</t>
  </si>
  <si>
    <t>SABRINA MADDALOZZO PIVATTO</t>
  </si>
  <si>
    <t>12/02/2017 08:00 a 17/02/2017 20:00</t>
  </si>
  <si>
    <t>CAÇADOR e TRÊS BARRAS/SC</t>
  </si>
  <si>
    <t>Inspecionar o cumprimento do art. 42 da LRF, para fins de subsidiar a prestação de contas anuais do prefeito.</t>
  </si>
  <si>
    <t>ALESSANDRO MARCON DE SOUZA</t>
  </si>
  <si>
    <t>Conduzir equipe técnica para inspecionar o cumprimento do art. 42 da LRF, para fins de subsidiar a prestação de contas anuais do prefeito.</t>
  </si>
  <si>
    <t>Viagem nº:  9</t>
  </si>
  <si>
    <t>THAISY MARIA ASSING</t>
  </si>
  <si>
    <t>ALTO BELA VISTA, IPIRA e PERITIBA/SC</t>
  </si>
  <si>
    <t>LEANDRO RICARDO SUCHECKI VERNER</t>
  </si>
  <si>
    <t>PABLO VINÍCIUS NEVES DE OLIVEIRA</t>
  </si>
  <si>
    <t>ODSON MARCELO MACHADO</t>
  </si>
  <si>
    <t>Viagem nº:  10</t>
  </si>
  <si>
    <t>GIAN CARLO DA SILVA</t>
  </si>
  <si>
    <t>CUNHA PORÃ, MARAVILHA e MODELO/SC</t>
  </si>
  <si>
    <t>Viagem nº:  11</t>
  </si>
  <si>
    <t>DIÁRIA(S): 20,0</t>
  </si>
  <si>
    <t>TERESINHA DE JESUS BASTO DA SILVA</t>
  </si>
  <si>
    <t>13/02/2017 08:00 a 17/02/2017 20:00</t>
  </si>
  <si>
    <t>BALNEÁRIO BARRA DO SUL, ILHOTA e PIÇARRAS/SC</t>
  </si>
  <si>
    <t>MARCOS QUILANTE</t>
  </si>
  <si>
    <t>OSVALDO BATISTA DA LYRA JUNIOR</t>
  </si>
  <si>
    <t>Viagem nº:  12</t>
  </si>
  <si>
    <t>MOISÉS DE OLIVEIRA BARBOSA</t>
  </si>
  <si>
    <t>CRICIÚMA e BALNEÁRIO RINCÃO/SC</t>
  </si>
  <si>
    <t>AUD. FISC. CONT. EXTERNO</t>
  </si>
  <si>
    <t>Viagem nº:  13</t>
  </si>
  <si>
    <t>LÚCIA HELENA GARCIA</t>
  </si>
  <si>
    <t>ITUPORANGA, PETROLÂNDIA e VIDAL RAMOS/SC</t>
  </si>
  <si>
    <t>MATHEUS LAPOLLI BRIGHENTI</t>
  </si>
  <si>
    <t>CÉLIO HOEPERS</t>
  </si>
  <si>
    <t>JOEL DE CAMPOS</t>
  </si>
  <si>
    <t>Viagem nº:  14</t>
  </si>
  <si>
    <t>ODINELIA ELEUTÉRIO KUHNEN</t>
  </si>
  <si>
    <t>13/02/2017 08:00 a 17/02/2017 19:00</t>
  </si>
  <si>
    <t>SÃO JOÃO BATISTA e NOVA TRENTO/SC</t>
  </si>
  <si>
    <t>CRISTIANO FRANCIS MATOS DE MACEDO</t>
  </si>
  <si>
    <t>PAULO SOTO DE MIRANDA</t>
  </si>
  <si>
    <t>CLÁUDIO FELÍCIO ELIAS</t>
  </si>
  <si>
    <t>AUX. ADM. OPERACIONAL</t>
  </si>
  <si>
    <t>Viagem nº:  15</t>
  </si>
  <si>
    <t>DIÁRIA(S): 15,0</t>
  </si>
  <si>
    <t>FUNCIONÁRIO(S):  03</t>
  </si>
  <si>
    <t>HEMERSON JOSÉ GARCIA</t>
  </si>
  <si>
    <t>PAINEL e OTACÍLIO COSTA/SC</t>
  </si>
  <si>
    <t>Viagem nº:  16</t>
  </si>
  <si>
    <t>20/02/2017 08:00 a 24/02/2017 20:00</t>
  </si>
  <si>
    <t>BALNEÁRIO GAIVOTA, SANTA ROSA DO SUL e SOMBRIO/SC.</t>
  </si>
  <si>
    <t>Viagem nº:  17</t>
  </si>
  <si>
    <t>RICARDO JOSÉ DA SILVA</t>
  </si>
  <si>
    <t>TREZE DE MAIO e SANGÃO/SC</t>
  </si>
  <si>
    <t>FELIPE AUGUSTO TAVARES DE CARVALHO SALES</t>
  </si>
  <si>
    <t>RAFAEL GALVÃO DE SOUZA</t>
  </si>
  <si>
    <t>PAULO ROBERTO TEIXEIRA</t>
  </si>
  <si>
    <t>Viagem nº:  19</t>
  </si>
  <si>
    <t>DIÁRIA(S): 4,0</t>
  </si>
  <si>
    <t>DEJAIR CESAR TAVARES</t>
  </si>
  <si>
    <t>13/02/2017 08:00 a 14/02/2017 20:00</t>
  </si>
  <si>
    <t>ANTÔNIO CARLOS/SC</t>
  </si>
  <si>
    <t>MAÍRA LUZ GALDINO</t>
  </si>
  <si>
    <t>RENATA LIGOCKI PEDRO</t>
  </si>
  <si>
    <t>Viagem nº:  22</t>
  </si>
  <si>
    <t>MICHELLE FERNANDA DE CONTO EL ACHKAR</t>
  </si>
  <si>
    <t>20/02/2017 07:00 a 24/02/2017 19:30</t>
  </si>
  <si>
    <t>CHAPECÓ, JOAÇABA e LAGES/SC</t>
  </si>
  <si>
    <t>Realizar o 3º monitoramento da auditoria operacional no SAMU Estadual, em atendimento  ao item 6.3 da Decisão nº 1020/2015, de 27/07/15.</t>
  </si>
  <si>
    <t>VERÔNICA LIMA CORREA</t>
  </si>
  <si>
    <t>Conduzir equipe técnica para realizar o 3º monitoramento da auditoria operacional no SAMU Estadual, em atendimento  ao item 6.3 da Decisão nº 1020/2015, de 27/07/15.</t>
  </si>
  <si>
    <t>Viagem nº:  25</t>
  </si>
  <si>
    <t>DIÁRIA(S):  2,5</t>
  </si>
  <si>
    <t>FUNCIONÁRIO(S):  01</t>
  </si>
  <si>
    <t>NILSOM ZANATTO</t>
  </si>
  <si>
    <t>20/02/2017 12:37 a 22/02/2017 16:56</t>
  </si>
  <si>
    <t>RECIFE/PE</t>
  </si>
  <si>
    <t>Participar do Seminário sobre Estratégia de Expansão do ODP nos Tribunais de Contas.</t>
  </si>
  <si>
    <t>Viagem nº:  26</t>
  </si>
  <si>
    <t>LEONIR SANTINI</t>
  </si>
  <si>
    <t>20/02/2017 07:00 a 22/02/2017 19:30</t>
  </si>
  <si>
    <t>Auditar o programa de mobilidade sustentável de Blumenau.</t>
  </si>
  <si>
    <t>ANTÔNIO CÉSAR MALICEKI</t>
  </si>
  <si>
    <t>NELSON COSTA JÚNIOR</t>
  </si>
  <si>
    <t>LUIZ ALEXANDRE STEINBACK</t>
  </si>
  <si>
    <t>Conduzir equipe técnica para auditar o programa de mobilidade sustentável de Blumenau.</t>
  </si>
  <si>
    <t>Viagem nº:  27</t>
  </si>
  <si>
    <t>DIÁRIA(S):  8,0</t>
  </si>
  <si>
    <t>CÉLIO MACIEL MACHADO</t>
  </si>
  <si>
    <t>20/02/2017 07:00 a 23/02/2017 19:30</t>
  </si>
  <si>
    <t>BALNEÁRIO CAMBORIÚ/SC</t>
  </si>
  <si>
    <t>Realizar o 3º monitoramento da auditoria operacional para avaliar o sistema de esgotamento sanitário de Balneário Camboriú - ETE Nova Esperança - PMO 11/00581607.</t>
  </si>
  <si>
    <t>ADRIANO RANK</t>
  </si>
  <si>
    <t>ASSESSOR DE CONSELHEIRO</t>
  </si>
  <si>
    <t>Viagem nº:  28</t>
  </si>
  <si>
    <t>DIÁRIA(S):  1,5</t>
  </si>
  <si>
    <t>21/02/2017 07:00 a 21/02/2017 19:00</t>
  </si>
  <si>
    <t>Auditar a construção do momunto à Santa Paulina e urbanização da área no seu entorno, localizada no Morro do Mirim.</t>
  </si>
  <si>
    <t>JULIANA SÁ BRITO STRAMANDINOLI</t>
  </si>
  <si>
    <t>Conduzir equipe técnica para auditar a construção do momunto à Santa Paulina e urbanização da área no seu entorno, localizada no Morro do Mirim.</t>
  </si>
  <si>
    <t>Viagem nº:  30</t>
  </si>
  <si>
    <t>DIÁRIA(S):  2,0</t>
  </si>
  <si>
    <t>ADIRCELIO DE MORAES FERREIRA JÚNIOR</t>
  </si>
  <si>
    <t>CONSELHEIRO VICE-PRESIDENTE</t>
  </si>
  <si>
    <t>15/02/2017 07:48 a 16/02/2017 20:30</t>
  </si>
  <si>
    <t>BELO HORIZONTE/MG</t>
  </si>
  <si>
    <t>Participação na solenidade de posse nova diretoria do TCE/MG, representando o TCE/SC.</t>
  </si>
  <si>
    <t>Viagem nº:  31</t>
  </si>
  <si>
    <t>WILSON ROGÉRIO WAN DALL</t>
  </si>
  <si>
    <t>CONSELHEIRO</t>
  </si>
  <si>
    <t>15/02/2017 06:55 a 16/02/2017 13:08</t>
  </si>
  <si>
    <t>BRASÍLIA/DF</t>
  </si>
  <si>
    <t>Participar de reunião no Tribunal de Contas da União com o Ministro Augusto Nardes, visando tratar de assuntos de interesse institucional.</t>
  </si>
  <si>
    <t>Viagem nº:  33</t>
  </si>
  <si>
    <t>20/02/2017 13:37 a 22/02/2017 18:02</t>
  </si>
  <si>
    <t>Viagem nº:  36</t>
  </si>
  <si>
    <t>HERNEUS JOÃO DE NADAL</t>
  </si>
  <si>
    <t>18/02/2017 20:00 a 19/02/2017 18:00</t>
  </si>
  <si>
    <t>MAFRA/SC</t>
  </si>
  <si>
    <t>Representar os membros do TCE/SC nos atos de sepultamento da mãe do Cons. Luiz Roberto Herbst.</t>
  </si>
  <si>
    <t>MARCOS AURÉLIO DA SILVA</t>
  </si>
  <si>
    <t>Conduzir conselheiro para representar os membros do TCE/SC nos atos de sepultamento da mãe do Cons. Luiz Roberto Herbst.</t>
  </si>
  <si>
    <t>CONSELHEIRO VICE-PRESID.</t>
  </si>
  <si>
    <t>MAIRA LUZ GALDINO</t>
  </si>
  <si>
    <t>MOISÉ HOEGENN</t>
  </si>
  <si>
    <t>DIRETOR DMU</t>
  </si>
  <si>
    <t>FONTE: Diretoria de Administração e Finanças - DAF &gt; DOTC-e nº 2140, 16/03/2017, págs. 8 e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</si>
</sst>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3" fontId="0" fillId="0" borderId="0" xfId="1" applyFont="1"/>
    <xf numFmtId="0" fontId="6" fillId="7" borderId="1" xfId="0" applyFont="1" applyFill="1" applyBorder="1" applyAlignment="1">
      <alignment horizontal="left"/>
    </xf>
    <xf numFmtId="166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5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6" fontId="7" fillId="9" borderId="1" xfId="1" applyNumberFormat="1" applyFont="1" applyFill="1" applyBorder="1" applyAlignment="1">
      <alignment horizontal="left" vertical="center" indent="5"/>
    </xf>
    <xf numFmtId="0" fontId="2" fillId="4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3" fillId="0" borderId="0" xfId="0" applyFont="1" applyBorder="1" applyAlignment="1">
      <alignment horizontal="justify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zoomScaleNormal="100" workbookViewId="0">
      <selection activeCell="M9" sqref="M9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15</v>
      </c>
      <c r="B1" s="43"/>
      <c r="C1" s="43"/>
      <c r="D1" s="43"/>
      <c r="E1" s="43"/>
    </row>
    <row r="2" spans="1:5" x14ac:dyDescent="0.25">
      <c r="A2" s="11" t="s">
        <v>17</v>
      </c>
      <c r="B2" s="12" t="s">
        <v>19</v>
      </c>
      <c r="C2" s="13" t="s">
        <v>20</v>
      </c>
      <c r="D2" s="14" t="s">
        <v>0</v>
      </c>
      <c r="E2" s="15">
        <f>D4+D9+D14+D19+D29+D24</f>
        <v>4437</v>
      </c>
    </row>
    <row r="3" spans="1:5" x14ac:dyDescent="0.25">
      <c r="A3" s="44" t="s">
        <v>21</v>
      </c>
      <c r="B3" s="45"/>
      <c r="C3" s="46" t="s">
        <v>22</v>
      </c>
      <c r="D3" s="47"/>
      <c r="E3" s="47"/>
    </row>
    <row r="4" spans="1:5" x14ac:dyDescent="0.25">
      <c r="A4" s="20" t="s">
        <v>3</v>
      </c>
      <c r="B4" s="16">
        <v>2.5</v>
      </c>
      <c r="C4" s="17" t="s">
        <v>5</v>
      </c>
      <c r="D4" s="18">
        <v>918</v>
      </c>
      <c r="E4" s="19" t="s">
        <v>23</v>
      </c>
    </row>
    <row r="5" spans="1:5" x14ac:dyDescent="0.25">
      <c r="A5" s="20" t="s">
        <v>2</v>
      </c>
      <c r="B5" s="19" t="s">
        <v>24</v>
      </c>
      <c r="C5" s="19"/>
      <c r="D5" s="19"/>
      <c r="E5" s="19"/>
    </row>
    <row r="6" spans="1:5" x14ac:dyDescent="0.25">
      <c r="A6" s="20" t="s">
        <v>1</v>
      </c>
      <c r="B6" s="19" t="s">
        <v>25</v>
      </c>
      <c r="C6" s="19"/>
      <c r="D6" s="19"/>
      <c r="E6" s="19"/>
    </row>
    <row r="7" spans="1:5" x14ac:dyDescent="0.25">
      <c r="A7" s="20" t="s">
        <v>4</v>
      </c>
      <c r="B7" s="30" t="s">
        <v>26</v>
      </c>
      <c r="C7" s="30"/>
      <c r="D7" s="30"/>
      <c r="E7" s="30"/>
    </row>
    <row r="8" spans="1:5" x14ac:dyDescent="0.25">
      <c r="A8" s="44" t="s">
        <v>27</v>
      </c>
      <c r="B8" s="45"/>
      <c r="C8" s="46" t="s">
        <v>22</v>
      </c>
      <c r="D8" s="47"/>
      <c r="E8" s="47"/>
    </row>
    <row r="9" spans="1:5" x14ac:dyDescent="0.25">
      <c r="A9" s="20" t="s">
        <v>3</v>
      </c>
      <c r="B9" s="16">
        <v>2.5</v>
      </c>
      <c r="C9" s="17" t="s">
        <v>5</v>
      </c>
      <c r="D9" s="18">
        <v>918</v>
      </c>
      <c r="E9" s="19" t="s">
        <v>23</v>
      </c>
    </row>
    <row r="10" spans="1:5" x14ac:dyDescent="0.25">
      <c r="A10" s="20" t="s">
        <v>2</v>
      </c>
      <c r="B10" s="19" t="s">
        <v>24</v>
      </c>
      <c r="C10" s="19"/>
      <c r="D10" s="19"/>
      <c r="E10" s="19"/>
    </row>
    <row r="11" spans="1:5" x14ac:dyDescent="0.25">
      <c r="A11" s="20" t="s">
        <v>1</v>
      </c>
      <c r="B11" s="19" t="s">
        <v>25</v>
      </c>
      <c r="C11" s="19"/>
      <c r="D11" s="19"/>
      <c r="E11" s="19"/>
    </row>
    <row r="12" spans="1:5" x14ac:dyDescent="0.25">
      <c r="A12" s="20" t="s">
        <v>4</v>
      </c>
      <c r="B12" s="30" t="s">
        <v>26</v>
      </c>
      <c r="C12" s="30"/>
      <c r="D12" s="30"/>
      <c r="E12" s="30"/>
    </row>
    <row r="13" spans="1:5" x14ac:dyDescent="0.25">
      <c r="A13" s="44" t="s">
        <v>30</v>
      </c>
      <c r="B13" s="45"/>
      <c r="C13" s="46" t="s">
        <v>22</v>
      </c>
      <c r="D13" s="47"/>
      <c r="E13" s="47"/>
    </row>
    <row r="14" spans="1:5" x14ac:dyDescent="0.25">
      <c r="A14" s="20" t="s">
        <v>3</v>
      </c>
      <c r="B14" s="16">
        <v>2.5</v>
      </c>
      <c r="C14" s="17" t="s">
        <v>5</v>
      </c>
      <c r="D14" s="18">
        <v>918</v>
      </c>
      <c r="E14" s="19" t="s">
        <v>23</v>
      </c>
    </row>
    <row r="15" spans="1:5" x14ac:dyDescent="0.25">
      <c r="A15" s="20" t="s">
        <v>2</v>
      </c>
      <c r="B15" s="19" t="s">
        <v>24</v>
      </c>
      <c r="C15" s="19"/>
      <c r="D15" s="19"/>
      <c r="E15" s="19"/>
    </row>
    <row r="16" spans="1:5" x14ac:dyDescent="0.25">
      <c r="A16" s="20" t="s">
        <v>1</v>
      </c>
      <c r="B16" s="19" t="s">
        <v>25</v>
      </c>
      <c r="C16" s="19"/>
      <c r="D16" s="19"/>
      <c r="E16" s="19"/>
    </row>
    <row r="17" spans="1:5" x14ac:dyDescent="0.25">
      <c r="A17" s="20" t="s">
        <v>4</v>
      </c>
      <c r="B17" s="30" t="s">
        <v>26</v>
      </c>
      <c r="C17" s="30"/>
      <c r="D17" s="30"/>
      <c r="E17" s="30"/>
    </row>
    <row r="18" spans="1:5" x14ac:dyDescent="0.25">
      <c r="A18" s="44" t="s">
        <v>28</v>
      </c>
      <c r="B18" s="45"/>
      <c r="C18" s="46" t="s">
        <v>22</v>
      </c>
      <c r="D18" s="47"/>
      <c r="E18" s="47"/>
    </row>
    <row r="19" spans="1:5" x14ac:dyDescent="0.25">
      <c r="A19" s="20" t="s">
        <v>3</v>
      </c>
      <c r="B19" s="16">
        <v>2.5</v>
      </c>
      <c r="C19" s="17" t="s">
        <v>5</v>
      </c>
      <c r="D19" s="18">
        <v>918</v>
      </c>
      <c r="E19" s="19" t="s">
        <v>23</v>
      </c>
    </row>
    <row r="20" spans="1:5" x14ac:dyDescent="0.25">
      <c r="A20" s="20" t="s">
        <v>2</v>
      </c>
      <c r="B20" s="19" t="s">
        <v>24</v>
      </c>
      <c r="C20" s="19"/>
      <c r="D20" s="19"/>
      <c r="E20" s="19"/>
    </row>
    <row r="21" spans="1:5" x14ac:dyDescent="0.25">
      <c r="A21" s="20" t="s">
        <v>1</v>
      </c>
      <c r="B21" s="19" t="s">
        <v>25</v>
      </c>
      <c r="C21" s="19"/>
      <c r="D21" s="19"/>
      <c r="E21" s="19"/>
    </row>
    <row r="22" spans="1:5" x14ac:dyDescent="0.25">
      <c r="A22" s="20" t="s">
        <v>4</v>
      </c>
      <c r="B22" s="30" t="s">
        <v>26</v>
      </c>
      <c r="C22" s="30"/>
      <c r="D22" s="30"/>
      <c r="E22" s="30"/>
    </row>
    <row r="23" spans="1:5" x14ac:dyDescent="0.25">
      <c r="A23" s="44" t="s">
        <v>31</v>
      </c>
      <c r="B23" s="45"/>
      <c r="C23" s="46" t="s">
        <v>29</v>
      </c>
      <c r="D23" s="47"/>
      <c r="E23" s="47"/>
    </row>
    <row r="24" spans="1:5" x14ac:dyDescent="0.25">
      <c r="A24" s="20" t="s">
        <v>3</v>
      </c>
      <c r="B24" s="16">
        <v>2.5</v>
      </c>
      <c r="C24" s="17" t="s">
        <v>5</v>
      </c>
      <c r="D24" s="18">
        <v>765</v>
      </c>
      <c r="E24" s="19" t="s">
        <v>23</v>
      </c>
    </row>
    <row r="25" spans="1:5" x14ac:dyDescent="0.25">
      <c r="A25" s="20" t="s">
        <v>2</v>
      </c>
      <c r="B25" s="19" t="s">
        <v>24</v>
      </c>
      <c r="C25" s="19"/>
      <c r="D25" s="19"/>
      <c r="E25" s="19"/>
    </row>
    <row r="26" spans="1:5" x14ac:dyDescent="0.25">
      <c r="A26" s="20" t="s">
        <v>1</v>
      </c>
      <c r="B26" s="19" t="s">
        <v>25</v>
      </c>
      <c r="C26" s="19"/>
      <c r="D26" s="19"/>
      <c r="E26" s="19"/>
    </row>
    <row r="27" spans="1:5" ht="15" customHeight="1" x14ac:dyDescent="0.25">
      <c r="A27" s="20" t="s">
        <v>4</v>
      </c>
      <c r="B27" s="30" t="s">
        <v>26</v>
      </c>
      <c r="C27" s="30"/>
      <c r="D27" s="30"/>
      <c r="E27" s="30"/>
    </row>
    <row r="28" spans="1:5" x14ac:dyDescent="0.25">
      <c r="A28" s="11" t="s">
        <v>18</v>
      </c>
      <c r="B28" s="12" t="s">
        <v>32</v>
      </c>
      <c r="C28" s="13" t="s">
        <v>33</v>
      </c>
      <c r="D28" s="14" t="s">
        <v>0</v>
      </c>
      <c r="E28" s="15">
        <f>SUM(D30,D35,D40,D45)</f>
        <v>3672</v>
      </c>
    </row>
    <row r="29" spans="1:5" x14ac:dyDescent="0.25">
      <c r="A29" s="44" t="s">
        <v>34</v>
      </c>
      <c r="B29" s="45"/>
      <c r="C29" s="46" t="s">
        <v>22</v>
      </c>
      <c r="D29" s="47"/>
      <c r="E29" s="47"/>
    </row>
    <row r="30" spans="1:5" x14ac:dyDescent="0.25">
      <c r="A30" s="20" t="s">
        <v>3</v>
      </c>
      <c r="B30" s="16">
        <v>2.5</v>
      </c>
      <c r="C30" s="17" t="s">
        <v>5</v>
      </c>
      <c r="D30" s="18">
        <v>918</v>
      </c>
      <c r="E30" s="19" t="s">
        <v>23</v>
      </c>
    </row>
    <row r="31" spans="1:5" x14ac:dyDescent="0.25">
      <c r="A31" s="20" t="s">
        <v>2</v>
      </c>
      <c r="B31" s="19" t="s">
        <v>35</v>
      </c>
      <c r="C31" s="19"/>
      <c r="D31" s="19"/>
      <c r="E31" s="19"/>
    </row>
    <row r="32" spans="1:5" x14ac:dyDescent="0.25">
      <c r="A32" s="20" t="s">
        <v>1</v>
      </c>
      <c r="B32" s="19" t="s">
        <v>36</v>
      </c>
      <c r="C32" s="19"/>
      <c r="D32" s="19"/>
      <c r="E32" s="19"/>
    </row>
    <row r="33" spans="1:5" x14ac:dyDescent="0.25">
      <c r="A33" s="20" t="s">
        <v>4</v>
      </c>
      <c r="B33" s="30" t="s">
        <v>37</v>
      </c>
      <c r="C33" s="30"/>
      <c r="D33" s="30"/>
      <c r="E33" s="30"/>
    </row>
    <row r="34" spans="1:5" x14ac:dyDescent="0.25">
      <c r="A34" s="44" t="s">
        <v>38</v>
      </c>
      <c r="B34" s="45"/>
      <c r="C34" s="46" t="s">
        <v>22</v>
      </c>
      <c r="D34" s="47"/>
      <c r="E34" s="47"/>
    </row>
    <row r="35" spans="1:5" x14ac:dyDescent="0.25">
      <c r="A35" s="20" t="s">
        <v>3</v>
      </c>
      <c r="B35" s="16">
        <v>2.5</v>
      </c>
      <c r="C35" s="17" t="s">
        <v>5</v>
      </c>
      <c r="D35" s="18">
        <v>918</v>
      </c>
      <c r="E35" s="19" t="s">
        <v>23</v>
      </c>
    </row>
    <row r="36" spans="1:5" x14ac:dyDescent="0.25">
      <c r="A36" s="20" t="s">
        <v>2</v>
      </c>
      <c r="B36" s="19" t="s">
        <v>35</v>
      </c>
      <c r="C36" s="19"/>
      <c r="D36" s="19"/>
      <c r="E36" s="19"/>
    </row>
    <row r="37" spans="1:5" x14ac:dyDescent="0.25">
      <c r="A37" s="20" t="s">
        <v>1</v>
      </c>
      <c r="B37" s="19" t="s">
        <v>36</v>
      </c>
      <c r="C37" s="19"/>
      <c r="D37" s="19"/>
      <c r="E37" s="19"/>
    </row>
    <row r="38" spans="1:5" ht="15" customHeight="1" x14ac:dyDescent="0.25">
      <c r="A38" s="20" t="s">
        <v>4</v>
      </c>
      <c r="B38" s="30" t="s">
        <v>37</v>
      </c>
      <c r="C38" s="30"/>
      <c r="D38" s="30"/>
      <c r="E38" s="30"/>
    </row>
    <row r="39" spans="1:5" x14ac:dyDescent="0.25">
      <c r="A39" s="44" t="s">
        <v>39</v>
      </c>
      <c r="B39" s="45"/>
      <c r="C39" s="46" t="s">
        <v>22</v>
      </c>
      <c r="D39" s="47"/>
      <c r="E39" s="47"/>
    </row>
    <row r="40" spans="1:5" x14ac:dyDescent="0.25">
      <c r="A40" s="20" t="s">
        <v>3</v>
      </c>
      <c r="B40" s="16">
        <v>2.5</v>
      </c>
      <c r="C40" s="17" t="s">
        <v>5</v>
      </c>
      <c r="D40" s="18">
        <v>918</v>
      </c>
      <c r="E40" s="19" t="s">
        <v>23</v>
      </c>
    </row>
    <row r="41" spans="1:5" x14ac:dyDescent="0.25">
      <c r="A41" s="20" t="s">
        <v>2</v>
      </c>
      <c r="B41" s="19" t="s">
        <v>35</v>
      </c>
      <c r="C41" s="19"/>
      <c r="D41" s="19"/>
      <c r="E41" s="19"/>
    </row>
    <row r="42" spans="1:5" x14ac:dyDescent="0.25">
      <c r="A42" s="20" t="s">
        <v>1</v>
      </c>
      <c r="B42" s="19" t="s">
        <v>36</v>
      </c>
      <c r="C42" s="19"/>
      <c r="D42" s="19"/>
      <c r="E42" s="19"/>
    </row>
    <row r="43" spans="1:5" ht="15" customHeight="1" x14ac:dyDescent="0.25">
      <c r="A43" s="20" t="s">
        <v>4</v>
      </c>
      <c r="B43" s="30" t="s">
        <v>37</v>
      </c>
      <c r="C43" s="30"/>
      <c r="D43" s="30"/>
      <c r="E43" s="30"/>
    </row>
    <row r="44" spans="1:5" x14ac:dyDescent="0.25">
      <c r="A44" s="44" t="s">
        <v>40</v>
      </c>
      <c r="B44" s="45"/>
      <c r="C44" s="46" t="s">
        <v>22</v>
      </c>
      <c r="D44" s="47"/>
      <c r="E44" s="47"/>
    </row>
    <row r="45" spans="1:5" x14ac:dyDescent="0.25">
      <c r="A45" s="20" t="s">
        <v>3</v>
      </c>
      <c r="B45" s="16">
        <v>2.5</v>
      </c>
      <c r="C45" s="17" t="s">
        <v>5</v>
      </c>
      <c r="D45" s="18">
        <v>918</v>
      </c>
      <c r="E45" s="19" t="s">
        <v>23</v>
      </c>
    </row>
    <row r="46" spans="1:5" x14ac:dyDescent="0.25">
      <c r="A46" s="20" t="s">
        <v>2</v>
      </c>
      <c r="B46" s="19" t="s">
        <v>35</v>
      </c>
      <c r="C46" s="19"/>
      <c r="D46" s="19"/>
      <c r="E46" s="19"/>
    </row>
    <row r="47" spans="1:5" x14ac:dyDescent="0.25">
      <c r="A47" s="20" t="s">
        <v>1</v>
      </c>
      <c r="B47" s="19" t="s">
        <v>36</v>
      </c>
      <c r="C47" s="19"/>
      <c r="D47" s="19"/>
      <c r="E47" s="19"/>
    </row>
    <row r="48" spans="1:5" ht="15" customHeight="1" x14ac:dyDescent="0.25">
      <c r="A48" s="20" t="s">
        <v>4</v>
      </c>
      <c r="B48" s="30" t="s">
        <v>37</v>
      </c>
      <c r="C48" s="30"/>
      <c r="D48" s="30"/>
      <c r="E48" s="30"/>
    </row>
    <row r="49" spans="1:5" ht="15" customHeight="1" x14ac:dyDescent="0.25">
      <c r="A49" s="11" t="s">
        <v>41</v>
      </c>
      <c r="B49" s="12" t="s">
        <v>42</v>
      </c>
      <c r="C49" s="13" t="s">
        <v>20</v>
      </c>
      <c r="D49" s="14" t="s">
        <v>0</v>
      </c>
      <c r="E49" s="15">
        <f>SUM(D51,D56,D61,D66,D71)</f>
        <v>8874</v>
      </c>
    </row>
    <row r="50" spans="1:5" ht="15" customHeight="1" x14ac:dyDescent="0.25">
      <c r="A50" s="44" t="s">
        <v>43</v>
      </c>
      <c r="B50" s="45"/>
      <c r="C50" s="46" t="s">
        <v>22</v>
      </c>
      <c r="D50" s="47"/>
      <c r="E50" s="47"/>
    </row>
    <row r="51" spans="1:5" ht="15" customHeight="1" x14ac:dyDescent="0.25">
      <c r="A51" s="20" t="s">
        <v>3</v>
      </c>
      <c r="B51" s="16">
        <v>5</v>
      </c>
      <c r="C51" s="17" t="s">
        <v>5</v>
      </c>
      <c r="D51" s="18">
        <v>1836</v>
      </c>
      <c r="E51" s="19" t="s">
        <v>23</v>
      </c>
    </row>
    <row r="52" spans="1:5" ht="15" customHeight="1" x14ac:dyDescent="0.25">
      <c r="A52" s="20" t="s">
        <v>2</v>
      </c>
      <c r="B52" s="19" t="s">
        <v>35</v>
      </c>
      <c r="C52" s="19"/>
      <c r="D52" s="19"/>
      <c r="E52" s="19"/>
    </row>
    <row r="53" spans="1:5" ht="15" customHeight="1" x14ac:dyDescent="0.25">
      <c r="A53" s="20" t="s">
        <v>1</v>
      </c>
      <c r="B53" s="19" t="s">
        <v>44</v>
      </c>
      <c r="C53" s="19"/>
      <c r="D53" s="19"/>
      <c r="E53" s="19"/>
    </row>
    <row r="54" spans="1:5" ht="15" customHeight="1" x14ac:dyDescent="0.25">
      <c r="A54" s="20" t="s">
        <v>4</v>
      </c>
      <c r="B54" s="30" t="s">
        <v>37</v>
      </c>
      <c r="C54" s="30"/>
      <c r="D54" s="30"/>
      <c r="E54" s="30"/>
    </row>
    <row r="55" spans="1:5" ht="15" customHeight="1" x14ac:dyDescent="0.25">
      <c r="A55" s="44" t="s">
        <v>45</v>
      </c>
      <c r="B55" s="45"/>
      <c r="C55" s="46" t="s">
        <v>22</v>
      </c>
      <c r="D55" s="47"/>
      <c r="E55" s="47"/>
    </row>
    <row r="56" spans="1:5" ht="15" customHeight="1" x14ac:dyDescent="0.25">
      <c r="A56" s="20" t="s">
        <v>3</v>
      </c>
      <c r="B56" s="16">
        <v>5</v>
      </c>
      <c r="C56" s="17" t="s">
        <v>5</v>
      </c>
      <c r="D56" s="18">
        <v>1836</v>
      </c>
      <c r="E56" s="19" t="s">
        <v>23</v>
      </c>
    </row>
    <row r="57" spans="1:5" ht="15" customHeight="1" x14ac:dyDescent="0.25">
      <c r="A57" s="20" t="s">
        <v>2</v>
      </c>
      <c r="B57" s="19" t="s">
        <v>35</v>
      </c>
      <c r="C57" s="19"/>
      <c r="D57" s="19"/>
      <c r="E57" s="19"/>
    </row>
    <row r="58" spans="1:5" ht="15" customHeight="1" x14ac:dyDescent="0.25">
      <c r="A58" s="20" t="s">
        <v>1</v>
      </c>
      <c r="B58" s="19" t="s">
        <v>44</v>
      </c>
      <c r="C58" s="19"/>
      <c r="D58" s="19"/>
      <c r="E58" s="19"/>
    </row>
    <row r="59" spans="1:5" ht="15" customHeight="1" x14ac:dyDescent="0.25">
      <c r="A59" s="20" t="s">
        <v>4</v>
      </c>
      <c r="B59" s="30" t="s">
        <v>37</v>
      </c>
      <c r="C59" s="30"/>
      <c r="D59" s="30"/>
      <c r="E59" s="30"/>
    </row>
    <row r="60" spans="1:5" ht="15" customHeight="1" x14ac:dyDescent="0.25">
      <c r="A60" s="44" t="s">
        <v>46</v>
      </c>
      <c r="B60" s="45"/>
      <c r="C60" s="46" t="s">
        <v>22</v>
      </c>
      <c r="D60" s="47"/>
      <c r="E60" s="47"/>
    </row>
    <row r="61" spans="1:5" ht="15" customHeight="1" x14ac:dyDescent="0.25">
      <c r="A61" s="20" t="s">
        <v>3</v>
      </c>
      <c r="B61" s="16">
        <v>5</v>
      </c>
      <c r="C61" s="17" t="s">
        <v>5</v>
      </c>
      <c r="D61" s="18">
        <v>1836</v>
      </c>
      <c r="E61" s="19" t="s">
        <v>23</v>
      </c>
    </row>
    <row r="62" spans="1:5" ht="15" customHeight="1" x14ac:dyDescent="0.25">
      <c r="A62" s="20" t="s">
        <v>2</v>
      </c>
      <c r="B62" s="19" t="s">
        <v>35</v>
      </c>
      <c r="C62" s="19"/>
      <c r="D62" s="19"/>
      <c r="E62" s="19"/>
    </row>
    <row r="63" spans="1:5" ht="15" customHeight="1" x14ac:dyDescent="0.25">
      <c r="A63" s="20" t="s">
        <v>1</v>
      </c>
      <c r="B63" s="19" t="s">
        <v>44</v>
      </c>
      <c r="C63" s="19"/>
      <c r="D63" s="19"/>
      <c r="E63" s="19"/>
    </row>
    <row r="64" spans="1:5" ht="15" customHeight="1" x14ac:dyDescent="0.25">
      <c r="A64" s="20" t="s">
        <v>4</v>
      </c>
      <c r="B64" s="30" t="s">
        <v>37</v>
      </c>
      <c r="C64" s="30"/>
      <c r="D64" s="30"/>
      <c r="E64" s="30"/>
    </row>
    <row r="65" spans="1:5" ht="15" customHeight="1" x14ac:dyDescent="0.25">
      <c r="A65" s="44" t="s">
        <v>47</v>
      </c>
      <c r="B65" s="45"/>
      <c r="C65" s="46" t="s">
        <v>22</v>
      </c>
      <c r="D65" s="47"/>
      <c r="E65" s="47"/>
    </row>
    <row r="66" spans="1:5" ht="15" customHeight="1" x14ac:dyDescent="0.25">
      <c r="A66" s="20" t="s">
        <v>3</v>
      </c>
      <c r="B66" s="16">
        <v>5</v>
      </c>
      <c r="C66" s="17" t="s">
        <v>5</v>
      </c>
      <c r="D66" s="18">
        <v>1836</v>
      </c>
      <c r="E66" s="19" t="s">
        <v>23</v>
      </c>
    </row>
    <row r="67" spans="1:5" ht="15" customHeight="1" x14ac:dyDescent="0.25">
      <c r="A67" s="20" t="s">
        <v>2</v>
      </c>
      <c r="B67" s="19" t="s">
        <v>35</v>
      </c>
      <c r="C67" s="19"/>
      <c r="D67" s="19"/>
      <c r="E67" s="19"/>
    </row>
    <row r="68" spans="1:5" ht="15" customHeight="1" x14ac:dyDescent="0.25">
      <c r="A68" s="20" t="s">
        <v>1</v>
      </c>
      <c r="B68" s="19" t="s">
        <v>44</v>
      </c>
      <c r="C68" s="19"/>
      <c r="D68" s="19"/>
      <c r="E68" s="19"/>
    </row>
    <row r="69" spans="1:5" ht="15" customHeight="1" x14ac:dyDescent="0.25">
      <c r="A69" s="20" t="s">
        <v>4</v>
      </c>
      <c r="B69" s="30" t="s">
        <v>37</v>
      </c>
      <c r="C69" s="30"/>
      <c r="D69" s="30"/>
      <c r="E69" s="30"/>
    </row>
    <row r="70" spans="1:5" ht="15" customHeight="1" x14ac:dyDescent="0.25">
      <c r="A70" s="44" t="s">
        <v>48</v>
      </c>
      <c r="B70" s="45"/>
      <c r="C70" s="46" t="s">
        <v>29</v>
      </c>
      <c r="D70" s="47"/>
      <c r="E70" s="47"/>
    </row>
    <row r="71" spans="1:5" ht="15" customHeight="1" x14ac:dyDescent="0.25">
      <c r="A71" s="20" t="s">
        <v>3</v>
      </c>
      <c r="B71" s="16">
        <v>5</v>
      </c>
      <c r="C71" s="17" t="s">
        <v>5</v>
      </c>
      <c r="D71" s="18">
        <v>1530</v>
      </c>
      <c r="E71" s="19" t="s">
        <v>23</v>
      </c>
    </row>
    <row r="72" spans="1:5" ht="15" customHeight="1" x14ac:dyDescent="0.25">
      <c r="A72" s="20" t="s">
        <v>2</v>
      </c>
      <c r="B72" s="19" t="s">
        <v>35</v>
      </c>
      <c r="C72" s="19"/>
      <c r="D72" s="19"/>
      <c r="E72" s="19"/>
    </row>
    <row r="73" spans="1:5" ht="15" customHeight="1" x14ac:dyDescent="0.25">
      <c r="A73" s="20" t="s">
        <v>1</v>
      </c>
      <c r="B73" s="19" t="s">
        <v>44</v>
      </c>
      <c r="C73" s="19"/>
      <c r="D73" s="19"/>
      <c r="E73" s="19"/>
    </row>
    <row r="74" spans="1:5" ht="15" customHeight="1" x14ac:dyDescent="0.25">
      <c r="A74" s="20" t="s">
        <v>4</v>
      </c>
      <c r="B74" s="30" t="s">
        <v>37</v>
      </c>
      <c r="C74" s="30"/>
      <c r="D74" s="30"/>
      <c r="E74" s="30"/>
    </row>
    <row r="75" spans="1:5" x14ac:dyDescent="0.25">
      <c r="A75" s="11" t="s">
        <v>49</v>
      </c>
      <c r="B75" s="12" t="s">
        <v>50</v>
      </c>
      <c r="C75" s="13" t="s">
        <v>20</v>
      </c>
      <c r="D75" s="14" t="s">
        <v>0</v>
      </c>
      <c r="E75" s="15">
        <f>SUM(D77,D82,D87,D92,D97)</f>
        <v>5324.4</v>
      </c>
    </row>
    <row r="76" spans="1:5" x14ac:dyDescent="0.25">
      <c r="A76" s="44" t="s">
        <v>51</v>
      </c>
      <c r="B76" s="45"/>
      <c r="C76" s="46" t="s">
        <v>22</v>
      </c>
      <c r="D76" s="47"/>
      <c r="E76" s="47"/>
    </row>
    <row r="77" spans="1:5" x14ac:dyDescent="0.25">
      <c r="A77" s="20" t="s">
        <v>3</v>
      </c>
      <c r="B77" s="16">
        <v>3</v>
      </c>
      <c r="C77" s="17" t="s">
        <v>5</v>
      </c>
      <c r="D77" s="18">
        <v>1101.5999999999999</v>
      </c>
      <c r="E77" s="19" t="s">
        <v>23</v>
      </c>
    </row>
    <row r="78" spans="1:5" x14ac:dyDescent="0.25">
      <c r="A78" s="20" t="s">
        <v>2</v>
      </c>
      <c r="B78" s="19" t="s">
        <v>52</v>
      </c>
      <c r="C78" s="19"/>
      <c r="D78" s="19"/>
      <c r="E78" s="19"/>
    </row>
    <row r="79" spans="1:5" x14ac:dyDescent="0.25">
      <c r="A79" s="20" t="s">
        <v>1</v>
      </c>
      <c r="B79" s="19" t="s">
        <v>53</v>
      </c>
      <c r="C79" s="19"/>
      <c r="D79" s="19"/>
      <c r="E79" s="19"/>
    </row>
    <row r="80" spans="1:5" x14ac:dyDescent="0.25">
      <c r="A80" s="20" t="s">
        <v>4</v>
      </c>
      <c r="B80" s="30" t="s">
        <v>37</v>
      </c>
      <c r="C80" s="30"/>
      <c r="D80" s="30"/>
      <c r="E80" s="30"/>
    </row>
    <row r="81" spans="1:5" x14ac:dyDescent="0.25">
      <c r="A81" s="44" t="s">
        <v>54</v>
      </c>
      <c r="B81" s="45"/>
      <c r="C81" s="46" t="s">
        <v>22</v>
      </c>
      <c r="D81" s="47"/>
      <c r="E81" s="47"/>
    </row>
    <row r="82" spans="1:5" x14ac:dyDescent="0.25">
      <c r="A82" s="20" t="s">
        <v>3</v>
      </c>
      <c r="B82" s="16">
        <v>3</v>
      </c>
      <c r="C82" s="17" t="s">
        <v>5</v>
      </c>
      <c r="D82" s="18">
        <v>1101.5999999999999</v>
      </c>
      <c r="E82" s="19" t="s">
        <v>23</v>
      </c>
    </row>
    <row r="83" spans="1:5" x14ac:dyDescent="0.25">
      <c r="A83" s="20" t="s">
        <v>2</v>
      </c>
      <c r="B83" s="19" t="s">
        <v>52</v>
      </c>
      <c r="C83" s="19"/>
      <c r="D83" s="19"/>
      <c r="E83" s="19"/>
    </row>
    <row r="84" spans="1:5" x14ac:dyDescent="0.25">
      <c r="A84" s="20" t="s">
        <v>1</v>
      </c>
      <c r="B84" s="19" t="s">
        <v>53</v>
      </c>
      <c r="C84" s="19"/>
      <c r="D84" s="19"/>
      <c r="E84" s="19"/>
    </row>
    <row r="85" spans="1:5" ht="15" customHeight="1" x14ac:dyDescent="0.25">
      <c r="A85" s="20" t="s">
        <v>4</v>
      </c>
      <c r="B85" s="30" t="s">
        <v>37</v>
      </c>
      <c r="C85" s="30"/>
      <c r="D85" s="30"/>
      <c r="E85" s="30"/>
    </row>
    <row r="86" spans="1:5" x14ac:dyDescent="0.25">
      <c r="A86" s="44" t="s">
        <v>55</v>
      </c>
      <c r="B86" s="45"/>
      <c r="C86" s="46" t="s">
        <v>22</v>
      </c>
      <c r="D86" s="47"/>
      <c r="E86" s="47"/>
    </row>
    <row r="87" spans="1:5" x14ac:dyDescent="0.25">
      <c r="A87" s="20" t="s">
        <v>3</v>
      </c>
      <c r="B87" s="16">
        <v>3</v>
      </c>
      <c r="C87" s="17" t="s">
        <v>5</v>
      </c>
      <c r="D87" s="18">
        <v>1101.5999999999999</v>
      </c>
      <c r="E87" s="19" t="s">
        <v>23</v>
      </c>
    </row>
    <row r="88" spans="1:5" x14ac:dyDescent="0.25">
      <c r="A88" s="20" t="s">
        <v>2</v>
      </c>
      <c r="B88" s="19" t="s">
        <v>52</v>
      </c>
      <c r="C88" s="19"/>
      <c r="D88" s="19"/>
      <c r="E88" s="19"/>
    </row>
    <row r="89" spans="1:5" x14ac:dyDescent="0.25">
      <c r="A89" s="20" t="s">
        <v>1</v>
      </c>
      <c r="B89" s="19" t="s">
        <v>53</v>
      </c>
      <c r="C89" s="19"/>
      <c r="D89" s="19"/>
      <c r="E89" s="19"/>
    </row>
    <row r="90" spans="1:5" ht="15" customHeight="1" x14ac:dyDescent="0.25">
      <c r="A90" s="20" t="s">
        <v>4</v>
      </c>
      <c r="B90" s="30" t="s">
        <v>37</v>
      </c>
      <c r="C90" s="30"/>
      <c r="D90" s="30"/>
      <c r="E90" s="30"/>
    </row>
    <row r="91" spans="1:5" x14ac:dyDescent="0.25">
      <c r="A91" s="44" t="s">
        <v>56</v>
      </c>
      <c r="B91" s="45"/>
      <c r="C91" s="46" t="s">
        <v>22</v>
      </c>
      <c r="D91" s="47"/>
      <c r="E91" s="47"/>
    </row>
    <row r="92" spans="1:5" x14ac:dyDescent="0.25">
      <c r="A92" s="20" t="s">
        <v>3</v>
      </c>
      <c r="B92" s="16">
        <v>3</v>
      </c>
      <c r="C92" s="17" t="s">
        <v>5</v>
      </c>
      <c r="D92" s="18">
        <v>1101.5999999999999</v>
      </c>
      <c r="E92" s="19" t="s">
        <v>23</v>
      </c>
    </row>
    <row r="93" spans="1:5" x14ac:dyDescent="0.25">
      <c r="A93" s="20" t="s">
        <v>2</v>
      </c>
      <c r="B93" s="19" t="s">
        <v>52</v>
      </c>
      <c r="C93" s="19"/>
      <c r="D93" s="19"/>
      <c r="E93" s="19"/>
    </row>
    <row r="94" spans="1:5" x14ac:dyDescent="0.25">
      <c r="A94" s="20" t="s">
        <v>1</v>
      </c>
      <c r="B94" s="19" t="s">
        <v>53</v>
      </c>
      <c r="C94" s="19"/>
      <c r="D94" s="19"/>
      <c r="E94" s="19"/>
    </row>
    <row r="95" spans="1:5" ht="15" customHeight="1" x14ac:dyDescent="0.25">
      <c r="A95" s="20" t="s">
        <v>4</v>
      </c>
      <c r="B95" s="30" t="s">
        <v>37</v>
      </c>
      <c r="C95" s="30"/>
      <c r="D95" s="30"/>
      <c r="E95" s="30"/>
    </row>
    <row r="96" spans="1:5" x14ac:dyDescent="0.25">
      <c r="A96" s="44" t="s">
        <v>57</v>
      </c>
      <c r="B96" s="45"/>
      <c r="C96" s="46" t="s">
        <v>58</v>
      </c>
      <c r="D96" s="47"/>
      <c r="E96" s="47"/>
    </row>
    <row r="97" spans="1:5" x14ac:dyDescent="0.25">
      <c r="A97" s="20" t="s">
        <v>3</v>
      </c>
      <c r="B97" s="16">
        <v>3</v>
      </c>
      <c r="C97" s="17" t="s">
        <v>5</v>
      </c>
      <c r="D97" s="18">
        <v>918</v>
      </c>
      <c r="E97" s="19" t="s">
        <v>23</v>
      </c>
    </row>
    <row r="98" spans="1:5" x14ac:dyDescent="0.25">
      <c r="A98" s="20" t="s">
        <v>2</v>
      </c>
      <c r="B98" s="19" t="s">
        <v>52</v>
      </c>
      <c r="C98" s="19"/>
      <c r="D98" s="19"/>
      <c r="E98" s="19"/>
    </row>
    <row r="99" spans="1:5" x14ac:dyDescent="0.25">
      <c r="A99" s="20" t="s">
        <v>1</v>
      </c>
      <c r="B99" s="19" t="s">
        <v>53</v>
      </c>
      <c r="C99" s="19"/>
      <c r="D99" s="19"/>
      <c r="E99" s="19"/>
    </row>
    <row r="100" spans="1:5" ht="15" customHeight="1" x14ac:dyDescent="0.25">
      <c r="A100" s="20" t="s">
        <v>4</v>
      </c>
      <c r="B100" s="30" t="s">
        <v>37</v>
      </c>
      <c r="C100" s="30"/>
      <c r="D100" s="30"/>
      <c r="E100" s="30"/>
    </row>
    <row r="101" spans="1:5" ht="15" customHeight="1" x14ac:dyDescent="0.25">
      <c r="A101" s="33" t="s">
        <v>6</v>
      </c>
      <c r="B101" s="34"/>
      <c r="C101" s="39" t="s">
        <v>7</v>
      </c>
      <c r="D101" s="39"/>
      <c r="E101" s="6">
        <v>62.5</v>
      </c>
    </row>
    <row r="102" spans="1:5" ht="15" customHeight="1" x14ac:dyDescent="0.25">
      <c r="A102" s="35"/>
      <c r="B102" s="36"/>
      <c r="C102" s="39" t="s">
        <v>8</v>
      </c>
      <c r="D102" s="39"/>
      <c r="E102" s="7">
        <v>19</v>
      </c>
    </row>
    <row r="103" spans="1:5" s="2" customFormat="1" ht="15" customHeight="1" x14ac:dyDescent="0.25">
      <c r="A103" s="35"/>
      <c r="B103" s="36"/>
      <c r="C103" s="39" t="s">
        <v>9</v>
      </c>
      <c r="D103" s="39"/>
      <c r="E103" s="7">
        <v>4</v>
      </c>
    </row>
    <row r="104" spans="1:5" s="2" customFormat="1" ht="15" customHeight="1" x14ac:dyDescent="0.25">
      <c r="A104" s="37"/>
      <c r="B104" s="38"/>
      <c r="C104" s="40" t="s">
        <v>14</v>
      </c>
      <c r="D104" s="39"/>
      <c r="E104" s="8">
        <v>22307.4</v>
      </c>
    </row>
    <row r="105" spans="1:5" s="2" customFormat="1" x14ac:dyDescent="0.25">
      <c r="A105" s="31" t="s">
        <v>10</v>
      </c>
      <c r="B105" s="32"/>
      <c r="C105" s="22" t="s">
        <v>11</v>
      </c>
      <c r="D105" s="22" t="s">
        <v>12</v>
      </c>
      <c r="E105" s="9" t="s">
        <v>13</v>
      </c>
    </row>
    <row r="106" spans="1:5" s="2" customFormat="1" x14ac:dyDescent="0.25">
      <c r="A106" s="41" t="s">
        <v>43</v>
      </c>
      <c r="B106" s="42"/>
      <c r="C106" s="3" t="s">
        <v>60</v>
      </c>
      <c r="D106" s="4">
        <v>5</v>
      </c>
      <c r="E106" s="10">
        <v>1836</v>
      </c>
    </row>
    <row r="107" spans="1:5" s="2" customFormat="1" x14ac:dyDescent="0.25">
      <c r="A107" s="41" t="s">
        <v>55</v>
      </c>
      <c r="B107" s="42"/>
      <c r="C107" s="3" t="s">
        <v>60</v>
      </c>
      <c r="D107" s="4">
        <v>3</v>
      </c>
      <c r="E107" s="10">
        <v>1101.5999999999999</v>
      </c>
    </row>
    <row r="108" spans="1:5" s="2" customFormat="1" x14ac:dyDescent="0.25">
      <c r="A108" s="41" t="s">
        <v>21</v>
      </c>
      <c r="B108" s="42"/>
      <c r="C108" s="3" t="s">
        <v>60</v>
      </c>
      <c r="D108" s="4">
        <v>2.5</v>
      </c>
      <c r="E108" s="10">
        <v>918</v>
      </c>
    </row>
    <row r="109" spans="1:5" s="2" customFormat="1" x14ac:dyDescent="0.25">
      <c r="A109" s="41" t="s">
        <v>51</v>
      </c>
      <c r="B109" s="42"/>
      <c r="C109" s="3" t="s">
        <v>60</v>
      </c>
      <c r="D109" s="4">
        <v>3</v>
      </c>
      <c r="E109" s="10">
        <v>1101.5999999999999</v>
      </c>
    </row>
    <row r="110" spans="1:5" s="2" customFormat="1" x14ac:dyDescent="0.25">
      <c r="A110" s="41" t="s">
        <v>40</v>
      </c>
      <c r="B110" s="42"/>
      <c r="C110" s="3" t="s">
        <v>60</v>
      </c>
      <c r="D110" s="4">
        <v>2.5</v>
      </c>
      <c r="E110" s="10">
        <v>918</v>
      </c>
    </row>
    <row r="111" spans="1:5" s="2" customFormat="1" x14ac:dyDescent="0.25">
      <c r="A111" s="41" t="s">
        <v>34</v>
      </c>
      <c r="B111" s="42"/>
      <c r="C111" s="3" t="s">
        <v>60</v>
      </c>
      <c r="D111" s="4">
        <v>2.5</v>
      </c>
      <c r="E111" s="10">
        <v>918</v>
      </c>
    </row>
    <row r="112" spans="1:5" s="2" customFormat="1" x14ac:dyDescent="0.25">
      <c r="A112" s="41" t="s">
        <v>39</v>
      </c>
      <c r="B112" s="42"/>
      <c r="C112" s="3" t="s">
        <v>60</v>
      </c>
      <c r="D112" s="4">
        <v>2.5</v>
      </c>
      <c r="E112" s="10">
        <v>918</v>
      </c>
    </row>
    <row r="113" spans="1:5" s="2" customFormat="1" x14ac:dyDescent="0.25">
      <c r="A113" s="41" t="s">
        <v>54</v>
      </c>
      <c r="B113" s="42"/>
      <c r="C113" s="3" t="s">
        <v>60</v>
      </c>
      <c r="D113" s="4">
        <v>3</v>
      </c>
      <c r="E113" s="10">
        <v>1101.5999999999999</v>
      </c>
    </row>
    <row r="114" spans="1:5" s="2" customFormat="1" x14ac:dyDescent="0.25">
      <c r="A114" s="41" t="s">
        <v>30</v>
      </c>
      <c r="B114" s="42"/>
      <c r="C114" s="3" t="s">
        <v>60</v>
      </c>
      <c r="D114" s="4">
        <v>2.5</v>
      </c>
      <c r="E114" s="10">
        <v>918</v>
      </c>
    </row>
    <row r="115" spans="1:5" s="2" customFormat="1" x14ac:dyDescent="0.25">
      <c r="A115" s="41" t="s">
        <v>31</v>
      </c>
      <c r="B115" s="42"/>
      <c r="C115" s="3" t="s">
        <v>29</v>
      </c>
      <c r="D115" s="4">
        <v>2.5</v>
      </c>
      <c r="E115" s="10">
        <v>765</v>
      </c>
    </row>
    <row r="116" spans="1:5" s="2" customFormat="1" x14ac:dyDescent="0.25">
      <c r="A116" s="41" t="s">
        <v>28</v>
      </c>
      <c r="B116" s="42"/>
      <c r="C116" s="3" t="s">
        <v>60</v>
      </c>
      <c r="D116" s="4">
        <v>2.5</v>
      </c>
      <c r="E116" s="10">
        <v>918</v>
      </c>
    </row>
    <row r="117" spans="1:5" s="2" customFormat="1" x14ac:dyDescent="0.25">
      <c r="A117" s="41" t="s">
        <v>47</v>
      </c>
      <c r="B117" s="42"/>
      <c r="C117" s="3" t="s">
        <v>60</v>
      </c>
      <c r="D117" s="4">
        <v>5</v>
      </c>
      <c r="E117" s="10">
        <v>1836</v>
      </c>
    </row>
    <row r="118" spans="1:5" s="2" customFormat="1" x14ac:dyDescent="0.25">
      <c r="A118" s="41" t="s">
        <v>48</v>
      </c>
      <c r="B118" s="42"/>
      <c r="C118" s="3" t="s">
        <v>29</v>
      </c>
      <c r="D118" s="4">
        <v>5</v>
      </c>
      <c r="E118" s="10">
        <v>1530</v>
      </c>
    </row>
    <row r="119" spans="1:5" s="2" customFormat="1" x14ac:dyDescent="0.25">
      <c r="A119" s="41" t="s">
        <v>38</v>
      </c>
      <c r="B119" s="42"/>
      <c r="C119" s="3" t="s">
        <v>60</v>
      </c>
      <c r="D119" s="4">
        <v>2.5</v>
      </c>
      <c r="E119" s="10">
        <v>918</v>
      </c>
    </row>
    <row r="120" spans="1:5" s="2" customFormat="1" x14ac:dyDescent="0.25">
      <c r="A120" s="41" t="s">
        <v>56</v>
      </c>
      <c r="B120" s="42"/>
      <c r="C120" s="3" t="s">
        <v>60</v>
      </c>
      <c r="D120" s="4">
        <v>3</v>
      </c>
      <c r="E120" s="10">
        <v>1101.5999999999999</v>
      </c>
    </row>
    <row r="121" spans="1:5" s="2" customFormat="1" x14ac:dyDescent="0.25">
      <c r="A121" s="41" t="s">
        <v>46</v>
      </c>
      <c r="B121" s="42"/>
      <c r="C121" s="3" t="s">
        <v>60</v>
      </c>
      <c r="D121" s="4">
        <v>5</v>
      </c>
      <c r="E121" s="10">
        <v>1836</v>
      </c>
    </row>
    <row r="122" spans="1:5" s="2" customFormat="1" x14ac:dyDescent="0.25">
      <c r="A122" s="41" t="s">
        <v>27</v>
      </c>
      <c r="B122" s="42"/>
      <c r="C122" s="3" t="s">
        <v>60</v>
      </c>
      <c r="D122" s="4">
        <v>2.5</v>
      </c>
      <c r="E122" s="10">
        <v>918</v>
      </c>
    </row>
    <row r="123" spans="1:5" s="2" customFormat="1" x14ac:dyDescent="0.25">
      <c r="A123" s="41" t="s">
        <v>57</v>
      </c>
      <c r="B123" s="42"/>
      <c r="C123" s="3" t="s">
        <v>61</v>
      </c>
      <c r="D123" s="4">
        <v>3</v>
      </c>
      <c r="E123" s="10">
        <v>918</v>
      </c>
    </row>
    <row r="124" spans="1:5" s="2" customFormat="1" x14ac:dyDescent="0.25">
      <c r="A124" s="23" t="s">
        <v>45</v>
      </c>
      <c r="B124" s="24"/>
      <c r="C124" s="3" t="s">
        <v>60</v>
      </c>
      <c r="D124" s="4">
        <v>5</v>
      </c>
      <c r="E124" s="10">
        <v>1836</v>
      </c>
    </row>
    <row r="125" spans="1:5" s="2" customFormat="1" x14ac:dyDescent="0.25">
      <c r="A125" s="27" t="s">
        <v>16</v>
      </c>
      <c r="B125" s="28"/>
      <c r="C125" s="28"/>
      <c r="D125" s="25">
        <f>SUM(D106:D124)</f>
        <v>62.5</v>
      </c>
      <c r="E125" s="21">
        <f>SUM(E106:E124)</f>
        <v>22307.399999999998</v>
      </c>
    </row>
    <row r="126" spans="1:5" s="2" customFormat="1" x14ac:dyDescent="0.25">
      <c r="A126" s="29" t="s">
        <v>59</v>
      </c>
      <c r="B126" s="29"/>
      <c r="C126" s="29"/>
      <c r="D126" s="29"/>
      <c r="E126" s="29"/>
    </row>
    <row r="127" spans="1:5" x14ac:dyDescent="0.25">
      <c r="E127" s="5"/>
    </row>
    <row r="128" spans="1:5" x14ac:dyDescent="0.25">
      <c r="E128" s="5"/>
    </row>
  </sheetData>
  <mergeCells count="84">
    <mergeCell ref="A123:B123"/>
    <mergeCell ref="A115:B115"/>
    <mergeCell ref="A116:B116"/>
    <mergeCell ref="A117:B117"/>
    <mergeCell ref="A118:B118"/>
    <mergeCell ref="A119:B119"/>
    <mergeCell ref="A113:B113"/>
    <mergeCell ref="A114:B114"/>
    <mergeCell ref="A122:B122"/>
    <mergeCell ref="A120:B120"/>
    <mergeCell ref="A121:B121"/>
    <mergeCell ref="B95:E95"/>
    <mergeCell ref="A50:B50"/>
    <mergeCell ref="C50:E50"/>
    <mergeCell ref="B54:E54"/>
    <mergeCell ref="A55:B55"/>
    <mergeCell ref="C55:E55"/>
    <mergeCell ref="B59:E59"/>
    <mergeCell ref="A60:B60"/>
    <mergeCell ref="C60:E60"/>
    <mergeCell ref="B64:E64"/>
    <mergeCell ref="A65:B65"/>
    <mergeCell ref="C65:E65"/>
    <mergeCell ref="B69:E69"/>
    <mergeCell ref="A70:B70"/>
    <mergeCell ref="C70:E70"/>
    <mergeCell ref="B74:E74"/>
    <mergeCell ref="B85:E85"/>
    <mergeCell ref="A86:B86"/>
    <mergeCell ref="C86:E86"/>
    <mergeCell ref="B90:E90"/>
    <mergeCell ref="A91:B91"/>
    <mergeCell ref="C91:E91"/>
    <mergeCell ref="B22:E22"/>
    <mergeCell ref="A76:B76"/>
    <mergeCell ref="C76:E76"/>
    <mergeCell ref="B80:E80"/>
    <mergeCell ref="A81:B81"/>
    <mergeCell ref="C81:E81"/>
    <mergeCell ref="C23:E23"/>
    <mergeCell ref="B27:E27"/>
    <mergeCell ref="A3:B3"/>
    <mergeCell ref="C3:E3"/>
    <mergeCell ref="B7:E7"/>
    <mergeCell ref="A8:B8"/>
    <mergeCell ref="C8:E8"/>
    <mergeCell ref="B12:E12"/>
    <mergeCell ref="A13:B13"/>
    <mergeCell ref="C13:E13"/>
    <mergeCell ref="B17:E17"/>
    <mergeCell ref="A18:B18"/>
    <mergeCell ref="C18:E18"/>
    <mergeCell ref="A1:E1"/>
    <mergeCell ref="A29:B29"/>
    <mergeCell ref="C29:E29"/>
    <mergeCell ref="B33:E33"/>
    <mergeCell ref="A96:B96"/>
    <mergeCell ref="C96:E96"/>
    <mergeCell ref="A34:B34"/>
    <mergeCell ref="C34:E34"/>
    <mergeCell ref="B38:E38"/>
    <mergeCell ref="A39:B39"/>
    <mergeCell ref="C39:E39"/>
    <mergeCell ref="B43:E43"/>
    <mergeCell ref="A44:B44"/>
    <mergeCell ref="C44:E44"/>
    <mergeCell ref="B48:E48"/>
    <mergeCell ref="A23:B23"/>
    <mergeCell ref="A125:C125"/>
    <mergeCell ref="A126:E126"/>
    <mergeCell ref="B100:E100"/>
    <mergeCell ref="A105:B105"/>
    <mergeCell ref="A101:B104"/>
    <mergeCell ref="C101:D101"/>
    <mergeCell ref="C102:D102"/>
    <mergeCell ref="C103:D103"/>
    <mergeCell ref="C104:D104"/>
    <mergeCell ref="A106:B106"/>
    <mergeCell ref="A107:B107"/>
    <mergeCell ref="A108:B108"/>
    <mergeCell ref="A109:B109"/>
    <mergeCell ref="A110:B110"/>
    <mergeCell ref="A111:B111"/>
    <mergeCell ref="A112:B112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8"/>
  <sheetViews>
    <sheetView tabSelected="1" topLeftCell="A385" zoomScaleNormal="100" workbookViewId="0">
      <selection activeCell="A404" sqref="A404:E404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43" t="s">
        <v>15</v>
      </c>
      <c r="B1" s="43"/>
      <c r="C1" s="43"/>
      <c r="D1" s="43"/>
      <c r="E1" s="43"/>
    </row>
    <row r="2" spans="1:5" x14ac:dyDescent="0.25">
      <c r="A2" s="11" t="s">
        <v>62</v>
      </c>
      <c r="B2" s="12" t="s">
        <v>63</v>
      </c>
      <c r="C2" s="13" t="s">
        <v>64</v>
      </c>
      <c r="D2" s="14" t="s">
        <v>0</v>
      </c>
      <c r="E2" s="15">
        <f>D4+D9</f>
        <v>918</v>
      </c>
    </row>
    <row r="3" spans="1:5" x14ac:dyDescent="0.25">
      <c r="A3" s="44" t="s">
        <v>65</v>
      </c>
      <c r="B3" s="45"/>
      <c r="C3" s="46" t="s">
        <v>22</v>
      </c>
      <c r="D3" s="47"/>
      <c r="E3" s="47"/>
    </row>
    <row r="4" spans="1:5" x14ac:dyDescent="0.25">
      <c r="A4" s="20" t="s">
        <v>3</v>
      </c>
      <c r="B4" s="16">
        <v>1.5</v>
      </c>
      <c r="C4" s="17" t="s">
        <v>5</v>
      </c>
      <c r="D4" s="18">
        <v>459</v>
      </c>
      <c r="E4" s="19" t="s">
        <v>66</v>
      </c>
    </row>
    <row r="5" spans="1:5" x14ac:dyDescent="0.25">
      <c r="A5" s="20" t="s">
        <v>2</v>
      </c>
      <c r="B5" s="19" t="s">
        <v>67</v>
      </c>
      <c r="C5" s="19"/>
      <c r="D5" s="19"/>
      <c r="E5" s="19"/>
    </row>
    <row r="6" spans="1:5" x14ac:dyDescent="0.25">
      <c r="A6" s="20" t="s">
        <v>1</v>
      </c>
      <c r="B6" s="19" t="s">
        <v>68</v>
      </c>
      <c r="C6" s="19"/>
      <c r="D6" s="19"/>
      <c r="E6" s="19"/>
    </row>
    <row r="7" spans="1:5" x14ac:dyDescent="0.25">
      <c r="A7" s="20" t="s">
        <v>4</v>
      </c>
      <c r="B7" s="30" t="s">
        <v>69</v>
      </c>
      <c r="C7" s="30"/>
      <c r="D7" s="30"/>
      <c r="E7" s="30"/>
    </row>
    <row r="8" spans="1:5" x14ac:dyDescent="0.25">
      <c r="A8" s="44" t="s">
        <v>70</v>
      </c>
      <c r="B8" s="45"/>
      <c r="C8" s="46" t="s">
        <v>22</v>
      </c>
      <c r="D8" s="47"/>
      <c r="E8" s="47"/>
    </row>
    <row r="9" spans="1:5" x14ac:dyDescent="0.25">
      <c r="A9" s="20" t="s">
        <v>3</v>
      </c>
      <c r="B9" s="16">
        <v>1.5</v>
      </c>
      <c r="C9" s="17" t="s">
        <v>5</v>
      </c>
      <c r="D9" s="18">
        <v>459</v>
      </c>
      <c r="E9" s="19" t="s">
        <v>66</v>
      </c>
    </row>
    <row r="10" spans="1:5" x14ac:dyDescent="0.25">
      <c r="A10" s="20" t="s">
        <v>2</v>
      </c>
      <c r="B10" s="19" t="s">
        <v>67</v>
      </c>
      <c r="C10" s="19"/>
      <c r="D10" s="19"/>
      <c r="E10" s="19"/>
    </row>
    <row r="11" spans="1:5" x14ac:dyDescent="0.25">
      <c r="A11" s="20" t="s">
        <v>1</v>
      </c>
      <c r="B11" s="19" t="s">
        <v>68</v>
      </c>
      <c r="C11" s="19"/>
      <c r="D11" s="19"/>
      <c r="E11" s="19"/>
    </row>
    <row r="12" spans="1:5" ht="15" customHeight="1" x14ac:dyDescent="0.25">
      <c r="A12" s="20" t="s">
        <v>4</v>
      </c>
      <c r="B12" s="30" t="s">
        <v>69</v>
      </c>
      <c r="C12" s="30"/>
      <c r="D12" s="30"/>
      <c r="E12" s="30"/>
    </row>
    <row r="13" spans="1:5" x14ac:dyDescent="0.25">
      <c r="A13" s="11" t="s">
        <v>71</v>
      </c>
      <c r="B13" s="12" t="s">
        <v>72</v>
      </c>
      <c r="C13" s="13" t="s">
        <v>33</v>
      </c>
      <c r="D13" s="14" t="s">
        <v>0</v>
      </c>
      <c r="E13" s="15">
        <f>D15+D20+D25+D30</f>
        <v>8445.5999999999985</v>
      </c>
    </row>
    <row r="14" spans="1:5" x14ac:dyDescent="0.25">
      <c r="A14" s="44" t="s">
        <v>73</v>
      </c>
      <c r="B14" s="45"/>
      <c r="C14" s="46" t="s">
        <v>22</v>
      </c>
      <c r="D14" s="47"/>
      <c r="E14" s="47"/>
    </row>
    <row r="15" spans="1:5" x14ac:dyDescent="0.25">
      <c r="A15" s="20" t="s">
        <v>3</v>
      </c>
      <c r="B15" s="16">
        <v>6</v>
      </c>
      <c r="C15" s="17" t="s">
        <v>5</v>
      </c>
      <c r="D15" s="18">
        <v>2203.1999999999998</v>
      </c>
      <c r="E15" s="19" t="s">
        <v>23</v>
      </c>
    </row>
    <row r="16" spans="1:5" x14ac:dyDescent="0.25">
      <c r="A16" s="20" t="s">
        <v>2</v>
      </c>
      <c r="B16" s="19" t="s">
        <v>74</v>
      </c>
      <c r="C16" s="19"/>
      <c r="D16" s="19"/>
      <c r="E16" s="19"/>
    </row>
    <row r="17" spans="1:5" x14ac:dyDescent="0.25">
      <c r="A17" s="20" t="s">
        <v>1</v>
      </c>
      <c r="B17" s="19" t="s">
        <v>75</v>
      </c>
      <c r="C17" s="19"/>
      <c r="D17" s="19"/>
      <c r="E17" s="19"/>
    </row>
    <row r="18" spans="1:5" ht="29.25" customHeight="1" x14ac:dyDescent="0.25">
      <c r="A18" s="20" t="s">
        <v>4</v>
      </c>
      <c r="B18" s="30" t="s">
        <v>76</v>
      </c>
      <c r="C18" s="30"/>
      <c r="D18" s="30"/>
      <c r="E18" s="30"/>
    </row>
    <row r="19" spans="1:5" x14ac:dyDescent="0.25">
      <c r="A19" s="44" t="s">
        <v>47</v>
      </c>
      <c r="B19" s="45"/>
      <c r="C19" s="46" t="s">
        <v>22</v>
      </c>
      <c r="D19" s="47"/>
      <c r="E19" s="47"/>
    </row>
    <row r="20" spans="1:5" x14ac:dyDescent="0.25">
      <c r="A20" s="20" t="s">
        <v>3</v>
      </c>
      <c r="B20" s="16">
        <v>6</v>
      </c>
      <c r="C20" s="17" t="s">
        <v>5</v>
      </c>
      <c r="D20" s="18">
        <v>2203.1999999999998</v>
      </c>
      <c r="E20" s="19" t="s">
        <v>23</v>
      </c>
    </row>
    <row r="21" spans="1:5" x14ac:dyDescent="0.25">
      <c r="A21" s="20" t="s">
        <v>2</v>
      </c>
      <c r="B21" s="19" t="s">
        <v>74</v>
      </c>
      <c r="C21" s="19"/>
      <c r="D21" s="19"/>
      <c r="E21" s="19"/>
    </row>
    <row r="22" spans="1:5" x14ac:dyDescent="0.25">
      <c r="A22" s="20" t="s">
        <v>1</v>
      </c>
      <c r="B22" s="19" t="s">
        <v>75</v>
      </c>
      <c r="C22" s="19"/>
      <c r="D22" s="19"/>
      <c r="E22" s="19"/>
    </row>
    <row r="23" spans="1:5" ht="26.25" customHeight="1" x14ac:dyDescent="0.25">
      <c r="A23" s="20" t="s">
        <v>4</v>
      </c>
      <c r="B23" s="30" t="s">
        <v>76</v>
      </c>
      <c r="C23" s="30"/>
      <c r="D23" s="30"/>
      <c r="E23" s="30"/>
    </row>
    <row r="24" spans="1:5" x14ac:dyDescent="0.25">
      <c r="A24" s="44" t="s">
        <v>77</v>
      </c>
      <c r="B24" s="45"/>
      <c r="C24" s="46" t="s">
        <v>22</v>
      </c>
      <c r="D24" s="47"/>
      <c r="E24" s="47"/>
    </row>
    <row r="25" spans="1:5" x14ac:dyDescent="0.25">
      <c r="A25" s="20" t="s">
        <v>3</v>
      </c>
      <c r="B25" s="16">
        <v>6</v>
      </c>
      <c r="C25" s="17" t="s">
        <v>5</v>
      </c>
      <c r="D25" s="18">
        <v>2203.1999999999998</v>
      </c>
      <c r="E25" s="19" t="s">
        <v>23</v>
      </c>
    </row>
    <row r="26" spans="1:5" x14ac:dyDescent="0.25">
      <c r="A26" s="20" t="s">
        <v>2</v>
      </c>
      <c r="B26" s="19" t="s">
        <v>74</v>
      </c>
      <c r="C26" s="19"/>
      <c r="D26" s="19"/>
      <c r="E26" s="19"/>
    </row>
    <row r="27" spans="1:5" x14ac:dyDescent="0.25">
      <c r="A27" s="20" t="s">
        <v>1</v>
      </c>
      <c r="B27" s="19" t="s">
        <v>75</v>
      </c>
      <c r="C27" s="19"/>
      <c r="D27" s="19"/>
      <c r="E27" s="19"/>
    </row>
    <row r="28" spans="1:5" ht="24.75" customHeight="1" x14ac:dyDescent="0.25">
      <c r="A28" s="20" t="s">
        <v>4</v>
      </c>
      <c r="B28" s="30" t="s">
        <v>76</v>
      </c>
      <c r="C28" s="30"/>
      <c r="D28" s="30"/>
      <c r="E28" s="30"/>
    </row>
    <row r="29" spans="1:5" x14ac:dyDescent="0.25">
      <c r="A29" s="44" t="s">
        <v>48</v>
      </c>
      <c r="B29" s="45"/>
      <c r="C29" s="46" t="s">
        <v>29</v>
      </c>
      <c r="D29" s="47"/>
      <c r="E29" s="47"/>
    </row>
    <row r="30" spans="1:5" x14ac:dyDescent="0.25">
      <c r="A30" s="20" t="s">
        <v>3</v>
      </c>
      <c r="B30" s="16">
        <v>6</v>
      </c>
      <c r="C30" s="17" t="s">
        <v>5</v>
      </c>
      <c r="D30" s="18">
        <v>1836</v>
      </c>
      <c r="E30" s="19" t="s">
        <v>23</v>
      </c>
    </row>
    <row r="31" spans="1:5" x14ac:dyDescent="0.25">
      <c r="A31" s="20" t="s">
        <v>2</v>
      </c>
      <c r="B31" s="19" t="s">
        <v>74</v>
      </c>
      <c r="C31" s="19"/>
      <c r="D31" s="19"/>
      <c r="E31" s="19"/>
    </row>
    <row r="32" spans="1:5" x14ac:dyDescent="0.25">
      <c r="A32" s="20" t="s">
        <v>1</v>
      </c>
      <c r="B32" s="19" t="s">
        <v>75</v>
      </c>
      <c r="C32" s="19"/>
      <c r="D32" s="19"/>
      <c r="E32" s="19"/>
    </row>
    <row r="33" spans="1:5" ht="26.25" customHeight="1" x14ac:dyDescent="0.25">
      <c r="A33" s="20" t="s">
        <v>4</v>
      </c>
      <c r="B33" s="30" t="s">
        <v>78</v>
      </c>
      <c r="C33" s="30"/>
      <c r="D33" s="30"/>
      <c r="E33" s="30"/>
    </row>
    <row r="34" spans="1:5" x14ac:dyDescent="0.25">
      <c r="A34" s="11" t="s">
        <v>79</v>
      </c>
      <c r="B34" s="12" t="s">
        <v>72</v>
      </c>
      <c r="C34" s="13" t="s">
        <v>33</v>
      </c>
      <c r="D34" s="14" t="s">
        <v>0</v>
      </c>
      <c r="E34" s="15">
        <f>D36+D41+D46+D51</f>
        <v>8445.5999999999985</v>
      </c>
    </row>
    <row r="35" spans="1:5" x14ac:dyDescent="0.25">
      <c r="A35" s="44" t="s">
        <v>80</v>
      </c>
      <c r="B35" s="45"/>
      <c r="C35" s="46" t="s">
        <v>22</v>
      </c>
      <c r="D35" s="47"/>
      <c r="E35" s="47"/>
    </row>
    <row r="36" spans="1:5" x14ac:dyDescent="0.25">
      <c r="A36" s="20" t="s">
        <v>3</v>
      </c>
      <c r="B36" s="16">
        <v>6</v>
      </c>
      <c r="C36" s="17" t="s">
        <v>5</v>
      </c>
      <c r="D36" s="18">
        <v>2203.1999999999998</v>
      </c>
      <c r="E36" s="19" t="s">
        <v>23</v>
      </c>
    </row>
    <row r="37" spans="1:5" x14ac:dyDescent="0.25">
      <c r="A37" s="20" t="s">
        <v>2</v>
      </c>
      <c r="B37" s="19" t="s">
        <v>74</v>
      </c>
      <c r="C37" s="19"/>
      <c r="D37" s="19"/>
      <c r="E37" s="19"/>
    </row>
    <row r="38" spans="1:5" x14ac:dyDescent="0.25">
      <c r="A38" s="20" t="s">
        <v>1</v>
      </c>
      <c r="B38" s="19" t="s">
        <v>81</v>
      </c>
      <c r="C38" s="19"/>
      <c r="D38" s="19"/>
      <c r="E38" s="19"/>
    </row>
    <row r="39" spans="1:5" ht="29.25" customHeight="1" x14ac:dyDescent="0.25">
      <c r="A39" s="20" t="s">
        <v>4</v>
      </c>
      <c r="B39" s="30" t="s">
        <v>76</v>
      </c>
      <c r="C39" s="30"/>
      <c r="D39" s="30"/>
      <c r="E39" s="30"/>
    </row>
    <row r="40" spans="1:5" x14ac:dyDescent="0.25">
      <c r="A40" s="44" t="s">
        <v>82</v>
      </c>
      <c r="B40" s="45"/>
      <c r="C40" s="46" t="s">
        <v>22</v>
      </c>
      <c r="D40" s="47"/>
      <c r="E40" s="47"/>
    </row>
    <row r="41" spans="1:5" x14ac:dyDescent="0.25">
      <c r="A41" s="20" t="s">
        <v>3</v>
      </c>
      <c r="B41" s="16">
        <v>6</v>
      </c>
      <c r="C41" s="17" t="s">
        <v>5</v>
      </c>
      <c r="D41" s="18">
        <v>2203.1999999999998</v>
      </c>
      <c r="E41" s="19" t="s">
        <v>23</v>
      </c>
    </row>
    <row r="42" spans="1:5" x14ac:dyDescent="0.25">
      <c r="A42" s="20" t="s">
        <v>2</v>
      </c>
      <c r="B42" s="19" t="s">
        <v>74</v>
      </c>
      <c r="C42" s="19"/>
      <c r="D42" s="19"/>
      <c r="E42" s="19"/>
    </row>
    <row r="43" spans="1:5" x14ac:dyDescent="0.25">
      <c r="A43" s="20" t="s">
        <v>1</v>
      </c>
      <c r="B43" s="19" t="s">
        <v>81</v>
      </c>
      <c r="C43" s="19"/>
      <c r="D43" s="19"/>
      <c r="E43" s="19"/>
    </row>
    <row r="44" spans="1:5" ht="29.25" customHeight="1" x14ac:dyDescent="0.25">
      <c r="A44" s="20" t="s">
        <v>4</v>
      </c>
      <c r="B44" s="30" t="s">
        <v>76</v>
      </c>
      <c r="C44" s="30"/>
      <c r="D44" s="30"/>
      <c r="E44" s="30"/>
    </row>
    <row r="45" spans="1:5" x14ac:dyDescent="0.25">
      <c r="A45" s="44" t="s">
        <v>83</v>
      </c>
      <c r="B45" s="45"/>
      <c r="C45" s="46" t="s">
        <v>22</v>
      </c>
      <c r="D45" s="47"/>
      <c r="E45" s="47"/>
    </row>
    <row r="46" spans="1:5" x14ac:dyDescent="0.25">
      <c r="A46" s="20" t="s">
        <v>3</v>
      </c>
      <c r="B46" s="16">
        <v>6</v>
      </c>
      <c r="C46" s="17" t="s">
        <v>5</v>
      </c>
      <c r="D46" s="18">
        <v>2203.1999999999998</v>
      </c>
      <c r="E46" s="19" t="s">
        <v>23</v>
      </c>
    </row>
    <row r="47" spans="1:5" x14ac:dyDescent="0.25">
      <c r="A47" s="20" t="s">
        <v>2</v>
      </c>
      <c r="B47" s="19" t="s">
        <v>74</v>
      </c>
      <c r="C47" s="19"/>
      <c r="D47" s="19"/>
      <c r="E47" s="19"/>
    </row>
    <row r="48" spans="1:5" x14ac:dyDescent="0.25">
      <c r="A48" s="20" t="s">
        <v>1</v>
      </c>
      <c r="B48" s="19" t="s">
        <v>81</v>
      </c>
      <c r="C48" s="19"/>
      <c r="D48" s="19"/>
      <c r="E48" s="19"/>
    </row>
    <row r="49" spans="1:5" ht="29.25" customHeight="1" x14ac:dyDescent="0.25">
      <c r="A49" s="20" t="s">
        <v>4</v>
      </c>
      <c r="B49" s="30" t="s">
        <v>76</v>
      </c>
      <c r="C49" s="30"/>
      <c r="D49" s="30"/>
      <c r="E49" s="30"/>
    </row>
    <row r="50" spans="1:5" x14ac:dyDescent="0.25">
      <c r="A50" s="44" t="s">
        <v>84</v>
      </c>
      <c r="B50" s="45"/>
      <c r="C50" s="46" t="s">
        <v>58</v>
      </c>
      <c r="D50" s="47"/>
      <c r="E50" s="47"/>
    </row>
    <row r="51" spans="1:5" x14ac:dyDescent="0.25">
      <c r="A51" s="20" t="s">
        <v>3</v>
      </c>
      <c r="B51" s="16">
        <v>6</v>
      </c>
      <c r="C51" s="17" t="s">
        <v>5</v>
      </c>
      <c r="D51" s="18">
        <v>1836</v>
      </c>
      <c r="E51" s="19" t="s">
        <v>23</v>
      </c>
    </row>
    <row r="52" spans="1:5" x14ac:dyDescent="0.25">
      <c r="A52" s="20" t="s">
        <v>2</v>
      </c>
      <c r="B52" s="19" t="s">
        <v>74</v>
      </c>
      <c r="C52" s="19"/>
      <c r="D52" s="19"/>
      <c r="E52" s="19"/>
    </row>
    <row r="53" spans="1:5" x14ac:dyDescent="0.25">
      <c r="A53" s="20" t="s">
        <v>1</v>
      </c>
      <c r="B53" s="19" t="s">
        <v>81</v>
      </c>
      <c r="C53" s="19"/>
      <c r="D53" s="19"/>
      <c r="E53" s="19"/>
    </row>
    <row r="54" spans="1:5" ht="29.25" customHeight="1" x14ac:dyDescent="0.25">
      <c r="A54" s="20" t="s">
        <v>4</v>
      </c>
      <c r="B54" s="30" t="s">
        <v>78</v>
      </c>
      <c r="C54" s="30"/>
      <c r="D54" s="30"/>
      <c r="E54" s="30"/>
    </row>
    <row r="55" spans="1:5" x14ac:dyDescent="0.25">
      <c r="A55" s="11" t="s">
        <v>85</v>
      </c>
      <c r="B55" s="12" t="s">
        <v>72</v>
      </c>
      <c r="C55" s="13" t="s">
        <v>33</v>
      </c>
      <c r="D55" s="14" t="s">
        <v>0</v>
      </c>
      <c r="E55" s="15">
        <f>D57+D62+D67+D72</f>
        <v>8812.7999999999993</v>
      </c>
    </row>
    <row r="56" spans="1:5" x14ac:dyDescent="0.25">
      <c r="A56" s="44" t="s">
        <v>86</v>
      </c>
      <c r="B56" s="45"/>
      <c r="C56" s="46" t="s">
        <v>22</v>
      </c>
      <c r="D56" s="47"/>
      <c r="E56" s="47"/>
    </row>
    <row r="57" spans="1:5" x14ac:dyDescent="0.25">
      <c r="A57" s="20" t="s">
        <v>3</v>
      </c>
      <c r="B57" s="16">
        <v>6</v>
      </c>
      <c r="C57" s="17" t="s">
        <v>5</v>
      </c>
      <c r="D57" s="18">
        <v>2203.1999999999998</v>
      </c>
      <c r="E57" s="19" t="s">
        <v>23</v>
      </c>
    </row>
    <row r="58" spans="1:5" x14ac:dyDescent="0.25">
      <c r="A58" s="20" t="s">
        <v>2</v>
      </c>
      <c r="B58" s="19" t="s">
        <v>74</v>
      </c>
      <c r="C58" s="19"/>
      <c r="D58" s="19"/>
      <c r="E58" s="19"/>
    </row>
    <row r="59" spans="1:5" x14ac:dyDescent="0.25">
      <c r="A59" s="20" t="s">
        <v>1</v>
      </c>
      <c r="B59" s="19" t="s">
        <v>87</v>
      </c>
      <c r="C59" s="19"/>
      <c r="D59" s="19"/>
      <c r="E59" s="19"/>
    </row>
    <row r="60" spans="1:5" ht="29.25" customHeight="1" x14ac:dyDescent="0.25">
      <c r="A60" s="20" t="s">
        <v>4</v>
      </c>
      <c r="B60" s="30" t="s">
        <v>76</v>
      </c>
      <c r="C60" s="30"/>
      <c r="D60" s="30"/>
      <c r="E60" s="30"/>
    </row>
    <row r="61" spans="1:5" x14ac:dyDescent="0.25">
      <c r="A61" s="44" t="s">
        <v>39</v>
      </c>
      <c r="B61" s="45"/>
      <c r="C61" s="46" t="s">
        <v>22</v>
      </c>
      <c r="D61" s="47"/>
      <c r="E61" s="47"/>
    </row>
    <row r="62" spans="1:5" x14ac:dyDescent="0.25">
      <c r="A62" s="20" t="s">
        <v>3</v>
      </c>
      <c r="B62" s="16">
        <v>6</v>
      </c>
      <c r="C62" s="17" t="s">
        <v>5</v>
      </c>
      <c r="D62" s="18">
        <v>2203.1999999999998</v>
      </c>
      <c r="E62" s="19" t="s">
        <v>23</v>
      </c>
    </row>
    <row r="63" spans="1:5" x14ac:dyDescent="0.25">
      <c r="A63" s="20" t="s">
        <v>2</v>
      </c>
      <c r="B63" s="19" t="s">
        <v>74</v>
      </c>
      <c r="C63" s="19"/>
      <c r="D63" s="19"/>
      <c r="E63" s="19"/>
    </row>
    <row r="64" spans="1:5" x14ac:dyDescent="0.25">
      <c r="A64" s="20" t="s">
        <v>1</v>
      </c>
      <c r="B64" s="19" t="s">
        <v>87</v>
      </c>
      <c r="C64" s="19"/>
      <c r="D64" s="19"/>
      <c r="E64" s="19"/>
    </row>
    <row r="65" spans="1:5" ht="29.25" customHeight="1" x14ac:dyDescent="0.25">
      <c r="A65" s="20" t="s">
        <v>4</v>
      </c>
      <c r="B65" s="30" t="s">
        <v>76</v>
      </c>
      <c r="C65" s="30"/>
      <c r="D65" s="30"/>
      <c r="E65" s="30"/>
    </row>
    <row r="66" spans="1:5" x14ac:dyDescent="0.25">
      <c r="A66" s="44" t="s">
        <v>45</v>
      </c>
      <c r="B66" s="45"/>
      <c r="C66" s="46" t="s">
        <v>22</v>
      </c>
      <c r="D66" s="47"/>
      <c r="E66" s="47"/>
    </row>
    <row r="67" spans="1:5" x14ac:dyDescent="0.25">
      <c r="A67" s="20" t="s">
        <v>3</v>
      </c>
      <c r="B67" s="16">
        <v>6</v>
      </c>
      <c r="C67" s="17" t="s">
        <v>5</v>
      </c>
      <c r="D67" s="18">
        <v>2203.1999999999998</v>
      </c>
      <c r="E67" s="19" t="s">
        <v>23</v>
      </c>
    </row>
    <row r="68" spans="1:5" x14ac:dyDescent="0.25">
      <c r="A68" s="20" t="s">
        <v>2</v>
      </c>
      <c r="B68" s="19" t="s">
        <v>74</v>
      </c>
      <c r="C68" s="19"/>
      <c r="D68" s="19"/>
      <c r="E68" s="19"/>
    </row>
    <row r="69" spans="1:5" x14ac:dyDescent="0.25">
      <c r="A69" s="20" t="s">
        <v>1</v>
      </c>
      <c r="B69" s="19" t="s">
        <v>87</v>
      </c>
      <c r="C69" s="19"/>
      <c r="D69" s="19"/>
      <c r="E69" s="19"/>
    </row>
    <row r="70" spans="1:5" ht="29.25" customHeight="1" x14ac:dyDescent="0.25">
      <c r="A70" s="20" t="s">
        <v>4</v>
      </c>
      <c r="B70" s="30" t="s">
        <v>76</v>
      </c>
      <c r="C70" s="30"/>
      <c r="D70" s="30"/>
      <c r="E70" s="30"/>
    </row>
    <row r="71" spans="1:5" x14ac:dyDescent="0.25">
      <c r="A71" s="44" t="s">
        <v>31</v>
      </c>
      <c r="B71" s="45"/>
      <c r="C71" s="46" t="s">
        <v>29</v>
      </c>
      <c r="D71" s="47"/>
      <c r="E71" s="47"/>
    </row>
    <row r="72" spans="1:5" x14ac:dyDescent="0.25">
      <c r="A72" s="20" t="s">
        <v>3</v>
      </c>
      <c r="B72" s="16">
        <v>6</v>
      </c>
      <c r="C72" s="17" t="s">
        <v>5</v>
      </c>
      <c r="D72" s="18">
        <v>2203.1999999999998</v>
      </c>
      <c r="E72" s="19" t="s">
        <v>23</v>
      </c>
    </row>
    <row r="73" spans="1:5" x14ac:dyDescent="0.25">
      <c r="A73" s="20" t="s">
        <v>2</v>
      </c>
      <c r="B73" s="19" t="s">
        <v>74</v>
      </c>
      <c r="C73" s="19"/>
      <c r="D73" s="19"/>
      <c r="E73" s="19"/>
    </row>
    <row r="74" spans="1:5" x14ac:dyDescent="0.25">
      <c r="A74" s="20" t="s">
        <v>1</v>
      </c>
      <c r="B74" s="19" t="s">
        <v>87</v>
      </c>
      <c r="C74" s="19"/>
      <c r="D74" s="19"/>
      <c r="E74" s="19"/>
    </row>
    <row r="75" spans="1:5" ht="29.25" customHeight="1" x14ac:dyDescent="0.25">
      <c r="A75" s="20" t="s">
        <v>4</v>
      </c>
      <c r="B75" s="30" t="s">
        <v>78</v>
      </c>
      <c r="C75" s="30"/>
      <c r="D75" s="30"/>
      <c r="E75" s="30"/>
    </row>
    <row r="76" spans="1:5" x14ac:dyDescent="0.25">
      <c r="A76" s="11" t="s">
        <v>88</v>
      </c>
      <c r="B76" s="12" t="s">
        <v>89</v>
      </c>
      <c r="C76" s="13" t="s">
        <v>33</v>
      </c>
      <c r="D76" s="14" t="s">
        <v>0</v>
      </c>
      <c r="E76" s="15">
        <f>D78+D83+D88+D93</f>
        <v>7038</v>
      </c>
    </row>
    <row r="77" spans="1:5" x14ac:dyDescent="0.25">
      <c r="A77" s="44" t="s">
        <v>90</v>
      </c>
      <c r="B77" s="45"/>
      <c r="C77" s="46" t="s">
        <v>22</v>
      </c>
      <c r="D77" s="47"/>
      <c r="E77" s="47"/>
    </row>
    <row r="78" spans="1:5" x14ac:dyDescent="0.25">
      <c r="A78" s="20" t="s">
        <v>3</v>
      </c>
      <c r="B78" s="16">
        <v>5</v>
      </c>
      <c r="C78" s="17" t="s">
        <v>5</v>
      </c>
      <c r="D78" s="18">
        <v>1836</v>
      </c>
      <c r="E78" s="19" t="s">
        <v>23</v>
      </c>
    </row>
    <row r="79" spans="1:5" x14ac:dyDescent="0.25">
      <c r="A79" s="20" t="s">
        <v>2</v>
      </c>
      <c r="B79" s="19" t="s">
        <v>91</v>
      </c>
      <c r="C79" s="19"/>
      <c r="D79" s="19"/>
      <c r="E79" s="19"/>
    </row>
    <row r="80" spans="1:5" x14ac:dyDescent="0.25">
      <c r="A80" s="20" t="s">
        <v>1</v>
      </c>
      <c r="B80" s="19" t="s">
        <v>92</v>
      </c>
      <c r="C80" s="19"/>
      <c r="D80" s="19"/>
      <c r="E80" s="19"/>
    </row>
    <row r="81" spans="1:5" ht="29.25" customHeight="1" x14ac:dyDescent="0.25">
      <c r="A81" s="20" t="s">
        <v>4</v>
      </c>
      <c r="B81" s="30" t="s">
        <v>76</v>
      </c>
      <c r="C81" s="30"/>
      <c r="D81" s="30"/>
      <c r="E81" s="30"/>
    </row>
    <row r="82" spans="1:5" x14ac:dyDescent="0.25">
      <c r="A82" s="44" t="s">
        <v>40</v>
      </c>
      <c r="B82" s="45"/>
      <c r="C82" s="46" t="s">
        <v>22</v>
      </c>
      <c r="D82" s="47"/>
      <c r="E82" s="47"/>
    </row>
    <row r="83" spans="1:5" x14ac:dyDescent="0.25">
      <c r="A83" s="20" t="s">
        <v>3</v>
      </c>
      <c r="B83" s="16">
        <v>5</v>
      </c>
      <c r="C83" s="17" t="s">
        <v>5</v>
      </c>
      <c r="D83" s="18">
        <v>1836</v>
      </c>
      <c r="E83" s="19" t="s">
        <v>23</v>
      </c>
    </row>
    <row r="84" spans="1:5" x14ac:dyDescent="0.25">
      <c r="A84" s="20" t="s">
        <v>2</v>
      </c>
      <c r="B84" s="19" t="s">
        <v>91</v>
      </c>
      <c r="C84" s="19"/>
      <c r="D84" s="19"/>
      <c r="E84" s="19"/>
    </row>
    <row r="85" spans="1:5" x14ac:dyDescent="0.25">
      <c r="A85" s="20" t="s">
        <v>1</v>
      </c>
      <c r="B85" s="19" t="s">
        <v>92</v>
      </c>
      <c r="C85" s="19"/>
      <c r="D85" s="19"/>
      <c r="E85" s="19"/>
    </row>
    <row r="86" spans="1:5" ht="29.25" customHeight="1" x14ac:dyDescent="0.25">
      <c r="A86" s="20" t="s">
        <v>4</v>
      </c>
      <c r="B86" s="30" t="s">
        <v>76</v>
      </c>
      <c r="C86" s="30"/>
      <c r="D86" s="30"/>
      <c r="E86" s="30"/>
    </row>
    <row r="87" spans="1:5" x14ac:dyDescent="0.25">
      <c r="A87" s="44" t="s">
        <v>93</v>
      </c>
      <c r="B87" s="45"/>
      <c r="C87" s="46" t="s">
        <v>22</v>
      </c>
      <c r="D87" s="47"/>
      <c r="E87" s="47"/>
    </row>
    <row r="88" spans="1:5" x14ac:dyDescent="0.25">
      <c r="A88" s="20" t="s">
        <v>3</v>
      </c>
      <c r="B88" s="16">
        <v>5</v>
      </c>
      <c r="C88" s="17" t="s">
        <v>5</v>
      </c>
      <c r="D88" s="18">
        <v>1836</v>
      </c>
      <c r="E88" s="19" t="s">
        <v>23</v>
      </c>
    </row>
    <row r="89" spans="1:5" x14ac:dyDescent="0.25">
      <c r="A89" s="20" t="s">
        <v>2</v>
      </c>
      <c r="B89" s="19" t="s">
        <v>91</v>
      </c>
      <c r="C89" s="19"/>
      <c r="D89" s="19"/>
      <c r="E89" s="19"/>
    </row>
    <row r="90" spans="1:5" x14ac:dyDescent="0.25">
      <c r="A90" s="20" t="s">
        <v>1</v>
      </c>
      <c r="B90" s="19" t="s">
        <v>92</v>
      </c>
      <c r="C90" s="19"/>
      <c r="D90" s="19"/>
      <c r="E90" s="19"/>
    </row>
    <row r="91" spans="1:5" ht="29.25" customHeight="1" x14ac:dyDescent="0.25">
      <c r="A91" s="20" t="s">
        <v>4</v>
      </c>
      <c r="B91" s="30" t="s">
        <v>76</v>
      </c>
      <c r="C91" s="30"/>
      <c r="D91" s="30"/>
      <c r="E91" s="30"/>
    </row>
    <row r="92" spans="1:5" x14ac:dyDescent="0.25">
      <c r="A92" s="44" t="s">
        <v>94</v>
      </c>
      <c r="B92" s="45"/>
      <c r="C92" s="46" t="s">
        <v>29</v>
      </c>
      <c r="D92" s="47"/>
      <c r="E92" s="47"/>
    </row>
    <row r="93" spans="1:5" x14ac:dyDescent="0.25">
      <c r="A93" s="20" t="s">
        <v>3</v>
      </c>
      <c r="B93" s="16">
        <v>5</v>
      </c>
      <c r="C93" s="17" t="s">
        <v>5</v>
      </c>
      <c r="D93" s="18">
        <v>1530</v>
      </c>
      <c r="E93" s="19" t="s">
        <v>23</v>
      </c>
    </row>
    <row r="94" spans="1:5" x14ac:dyDescent="0.25">
      <c r="A94" s="20" t="s">
        <v>2</v>
      </c>
      <c r="B94" s="19" t="s">
        <v>91</v>
      </c>
      <c r="C94" s="19"/>
      <c r="D94" s="19"/>
      <c r="E94" s="19"/>
    </row>
    <row r="95" spans="1:5" x14ac:dyDescent="0.25">
      <c r="A95" s="20" t="s">
        <v>1</v>
      </c>
      <c r="B95" s="19" t="s">
        <v>92</v>
      </c>
      <c r="C95" s="19"/>
      <c r="D95" s="19"/>
      <c r="E95" s="19"/>
    </row>
    <row r="96" spans="1:5" ht="29.25" customHeight="1" x14ac:dyDescent="0.25">
      <c r="A96" s="20" t="s">
        <v>4</v>
      </c>
      <c r="B96" s="30" t="s">
        <v>78</v>
      </c>
      <c r="C96" s="30"/>
      <c r="D96" s="30"/>
      <c r="E96" s="30"/>
    </row>
    <row r="97" spans="1:5" x14ac:dyDescent="0.25">
      <c r="A97" s="11" t="s">
        <v>95</v>
      </c>
      <c r="B97" s="12" t="s">
        <v>89</v>
      </c>
      <c r="C97" s="13" t="s">
        <v>33</v>
      </c>
      <c r="D97" s="14" t="s">
        <v>0</v>
      </c>
      <c r="E97" s="15">
        <f>D99+D104+D109+D114</f>
        <v>7038</v>
      </c>
    </row>
    <row r="98" spans="1:5" x14ac:dyDescent="0.25">
      <c r="A98" s="44" t="s">
        <v>96</v>
      </c>
      <c r="B98" s="45"/>
      <c r="C98" s="46" t="s">
        <v>61</v>
      </c>
      <c r="D98" s="47"/>
      <c r="E98" s="47"/>
    </row>
    <row r="99" spans="1:5" x14ac:dyDescent="0.25">
      <c r="A99" s="20" t="s">
        <v>3</v>
      </c>
      <c r="B99" s="16">
        <v>5</v>
      </c>
      <c r="C99" s="17" t="s">
        <v>5</v>
      </c>
      <c r="D99" s="18">
        <v>1836</v>
      </c>
      <c r="E99" s="19" t="s">
        <v>23</v>
      </c>
    </row>
    <row r="100" spans="1:5" x14ac:dyDescent="0.25">
      <c r="A100" s="20" t="s">
        <v>2</v>
      </c>
      <c r="B100" s="19" t="s">
        <v>91</v>
      </c>
      <c r="C100" s="19"/>
      <c r="D100" s="19"/>
      <c r="E100" s="19"/>
    </row>
    <row r="101" spans="1:5" x14ac:dyDescent="0.25">
      <c r="A101" s="20" t="s">
        <v>1</v>
      </c>
      <c r="B101" s="19" t="s">
        <v>97</v>
      </c>
      <c r="C101" s="19"/>
      <c r="D101" s="19"/>
      <c r="E101" s="19"/>
    </row>
    <row r="102" spans="1:5" ht="29.25" customHeight="1" x14ac:dyDescent="0.25">
      <c r="A102" s="20" t="s">
        <v>4</v>
      </c>
      <c r="B102" s="30" t="s">
        <v>76</v>
      </c>
      <c r="C102" s="30"/>
      <c r="D102" s="30"/>
      <c r="E102" s="30"/>
    </row>
    <row r="103" spans="1:5" x14ac:dyDescent="0.25">
      <c r="A103" s="44" t="s">
        <v>30</v>
      </c>
      <c r="B103" s="45"/>
      <c r="C103" s="46" t="s">
        <v>98</v>
      </c>
      <c r="D103" s="47"/>
      <c r="E103" s="47"/>
    </row>
    <row r="104" spans="1:5" x14ac:dyDescent="0.25">
      <c r="A104" s="20" t="s">
        <v>3</v>
      </c>
      <c r="B104" s="16">
        <v>5</v>
      </c>
      <c r="C104" s="17" t="s">
        <v>5</v>
      </c>
      <c r="D104" s="18">
        <v>1836</v>
      </c>
      <c r="E104" s="19" t="s">
        <v>23</v>
      </c>
    </row>
    <row r="105" spans="1:5" x14ac:dyDescent="0.25">
      <c r="A105" s="20" t="s">
        <v>2</v>
      </c>
      <c r="B105" s="19" t="s">
        <v>91</v>
      </c>
      <c r="C105" s="19"/>
      <c r="D105" s="19"/>
      <c r="E105" s="19"/>
    </row>
    <row r="106" spans="1:5" x14ac:dyDescent="0.25">
      <c r="A106" s="20" t="s">
        <v>1</v>
      </c>
      <c r="B106" s="19" t="s">
        <v>97</v>
      </c>
      <c r="C106" s="19"/>
      <c r="D106" s="19"/>
      <c r="E106" s="19"/>
    </row>
    <row r="107" spans="1:5" ht="29.25" customHeight="1" x14ac:dyDescent="0.25">
      <c r="A107" s="20" t="s">
        <v>4</v>
      </c>
      <c r="B107" s="30" t="s">
        <v>76</v>
      </c>
      <c r="C107" s="30"/>
      <c r="D107" s="30"/>
      <c r="E107" s="30"/>
    </row>
    <row r="108" spans="1:5" x14ac:dyDescent="0.25">
      <c r="A108" s="44" t="s">
        <v>28</v>
      </c>
      <c r="B108" s="45"/>
      <c r="C108" s="46" t="s">
        <v>98</v>
      </c>
      <c r="D108" s="47"/>
      <c r="E108" s="47"/>
    </row>
    <row r="109" spans="1:5" x14ac:dyDescent="0.25">
      <c r="A109" s="20" t="s">
        <v>3</v>
      </c>
      <c r="B109" s="16">
        <v>5</v>
      </c>
      <c r="C109" s="17" t="s">
        <v>5</v>
      </c>
      <c r="D109" s="18">
        <v>1836</v>
      </c>
      <c r="E109" s="19" t="s">
        <v>23</v>
      </c>
    </row>
    <row r="110" spans="1:5" x14ac:dyDescent="0.25">
      <c r="A110" s="20" t="s">
        <v>2</v>
      </c>
      <c r="B110" s="19" t="s">
        <v>91</v>
      </c>
      <c r="C110" s="19"/>
      <c r="D110" s="19"/>
      <c r="E110" s="19"/>
    </row>
    <row r="111" spans="1:5" x14ac:dyDescent="0.25">
      <c r="A111" s="20" t="s">
        <v>1</v>
      </c>
      <c r="B111" s="19" t="s">
        <v>97</v>
      </c>
      <c r="C111" s="19"/>
      <c r="D111" s="19"/>
      <c r="E111" s="19"/>
    </row>
    <row r="112" spans="1:5" ht="29.25" customHeight="1" x14ac:dyDescent="0.25">
      <c r="A112" s="20" t="s">
        <v>4</v>
      </c>
      <c r="B112" s="30" t="s">
        <v>76</v>
      </c>
      <c r="C112" s="30"/>
      <c r="D112" s="30"/>
      <c r="E112" s="30"/>
    </row>
    <row r="113" spans="1:5" x14ac:dyDescent="0.25">
      <c r="A113" s="44" t="s">
        <v>57</v>
      </c>
      <c r="B113" s="45"/>
      <c r="C113" s="46" t="s">
        <v>58</v>
      </c>
      <c r="D113" s="47"/>
      <c r="E113" s="47"/>
    </row>
    <row r="114" spans="1:5" x14ac:dyDescent="0.25">
      <c r="A114" s="20" t="s">
        <v>3</v>
      </c>
      <c r="B114" s="16">
        <v>5</v>
      </c>
      <c r="C114" s="17" t="s">
        <v>5</v>
      </c>
      <c r="D114" s="18">
        <v>1530</v>
      </c>
      <c r="E114" s="19" t="s">
        <v>23</v>
      </c>
    </row>
    <row r="115" spans="1:5" x14ac:dyDescent="0.25">
      <c r="A115" s="20" t="s">
        <v>2</v>
      </c>
      <c r="B115" s="19" t="s">
        <v>91</v>
      </c>
      <c r="C115" s="19"/>
      <c r="D115" s="19"/>
      <c r="E115" s="19"/>
    </row>
    <row r="116" spans="1:5" x14ac:dyDescent="0.25">
      <c r="A116" s="20" t="s">
        <v>1</v>
      </c>
      <c r="B116" s="19" t="s">
        <v>97</v>
      </c>
      <c r="C116" s="19"/>
      <c r="D116" s="19"/>
      <c r="E116" s="19"/>
    </row>
    <row r="117" spans="1:5" ht="29.25" customHeight="1" x14ac:dyDescent="0.25">
      <c r="A117" s="20" t="s">
        <v>4</v>
      </c>
      <c r="B117" s="30" t="s">
        <v>78</v>
      </c>
      <c r="C117" s="30"/>
      <c r="D117" s="30"/>
      <c r="E117" s="30"/>
    </row>
    <row r="118" spans="1:5" x14ac:dyDescent="0.25">
      <c r="A118" s="11" t="s">
        <v>99</v>
      </c>
      <c r="B118" s="12" t="s">
        <v>89</v>
      </c>
      <c r="C118" s="13" t="s">
        <v>33</v>
      </c>
      <c r="D118" s="14" t="s">
        <v>0</v>
      </c>
      <c r="E118" s="15">
        <f>D120+D125+D130+D135</f>
        <v>7038</v>
      </c>
    </row>
    <row r="119" spans="1:5" x14ac:dyDescent="0.25">
      <c r="A119" s="44" t="s">
        <v>100</v>
      </c>
      <c r="B119" s="45"/>
      <c r="C119" s="46" t="s">
        <v>22</v>
      </c>
      <c r="D119" s="47"/>
      <c r="E119" s="47"/>
    </row>
    <row r="120" spans="1:5" x14ac:dyDescent="0.25">
      <c r="A120" s="20" t="s">
        <v>3</v>
      </c>
      <c r="B120" s="16">
        <v>5</v>
      </c>
      <c r="C120" s="17" t="s">
        <v>5</v>
      </c>
      <c r="D120" s="18">
        <v>1836</v>
      </c>
      <c r="E120" s="19" t="s">
        <v>23</v>
      </c>
    </row>
    <row r="121" spans="1:5" x14ac:dyDescent="0.25">
      <c r="A121" s="20" t="s">
        <v>2</v>
      </c>
      <c r="B121" s="19" t="s">
        <v>91</v>
      </c>
      <c r="C121" s="19"/>
      <c r="D121" s="19"/>
      <c r="E121" s="19"/>
    </row>
    <row r="122" spans="1:5" x14ac:dyDescent="0.25">
      <c r="A122" s="20" t="s">
        <v>1</v>
      </c>
      <c r="B122" s="19" t="s">
        <v>101</v>
      </c>
      <c r="C122" s="19"/>
      <c r="D122" s="19"/>
      <c r="E122" s="19"/>
    </row>
    <row r="123" spans="1:5" ht="29.25" customHeight="1" x14ac:dyDescent="0.25">
      <c r="A123" s="20" t="s">
        <v>4</v>
      </c>
      <c r="B123" s="30" t="s">
        <v>76</v>
      </c>
      <c r="C123" s="30"/>
      <c r="D123" s="30"/>
      <c r="E123" s="30"/>
    </row>
    <row r="124" spans="1:5" x14ac:dyDescent="0.25">
      <c r="A124" s="44" t="s">
        <v>102</v>
      </c>
      <c r="B124" s="45"/>
      <c r="C124" s="46" t="s">
        <v>98</v>
      </c>
      <c r="D124" s="47"/>
      <c r="E124" s="47"/>
    </row>
    <row r="125" spans="1:5" x14ac:dyDescent="0.25">
      <c r="A125" s="20" t="s">
        <v>3</v>
      </c>
      <c r="B125" s="16">
        <v>5</v>
      </c>
      <c r="C125" s="17" t="s">
        <v>5</v>
      </c>
      <c r="D125" s="18">
        <v>1836</v>
      </c>
      <c r="E125" s="19" t="s">
        <v>23</v>
      </c>
    </row>
    <row r="126" spans="1:5" x14ac:dyDescent="0.25">
      <c r="A126" s="20" t="s">
        <v>2</v>
      </c>
      <c r="B126" s="19" t="s">
        <v>91</v>
      </c>
      <c r="C126" s="19"/>
      <c r="D126" s="19"/>
      <c r="E126" s="19"/>
    </row>
    <row r="127" spans="1:5" x14ac:dyDescent="0.25">
      <c r="A127" s="20" t="s">
        <v>1</v>
      </c>
      <c r="B127" s="19" t="s">
        <v>101</v>
      </c>
      <c r="C127" s="19"/>
      <c r="D127" s="19"/>
      <c r="E127" s="19"/>
    </row>
    <row r="128" spans="1:5" ht="29.25" customHeight="1" x14ac:dyDescent="0.25">
      <c r="A128" s="20" t="s">
        <v>4</v>
      </c>
      <c r="B128" s="30" t="s">
        <v>76</v>
      </c>
      <c r="C128" s="30"/>
      <c r="D128" s="30"/>
      <c r="E128" s="30"/>
    </row>
    <row r="129" spans="1:5" x14ac:dyDescent="0.25">
      <c r="A129" s="44" t="s">
        <v>103</v>
      </c>
      <c r="B129" s="45"/>
      <c r="C129" s="46" t="s">
        <v>98</v>
      </c>
      <c r="D129" s="47"/>
      <c r="E129" s="47"/>
    </row>
    <row r="130" spans="1:5" x14ac:dyDescent="0.25">
      <c r="A130" s="20" t="s">
        <v>3</v>
      </c>
      <c r="B130" s="16">
        <v>5</v>
      </c>
      <c r="C130" s="17" t="s">
        <v>5</v>
      </c>
      <c r="D130" s="18">
        <v>1836</v>
      </c>
      <c r="E130" s="19" t="s">
        <v>23</v>
      </c>
    </row>
    <row r="131" spans="1:5" x14ac:dyDescent="0.25">
      <c r="A131" s="20" t="s">
        <v>2</v>
      </c>
      <c r="B131" s="19" t="s">
        <v>91</v>
      </c>
      <c r="C131" s="19"/>
      <c r="D131" s="19"/>
      <c r="E131" s="19"/>
    </row>
    <row r="132" spans="1:5" x14ac:dyDescent="0.25">
      <c r="A132" s="20" t="s">
        <v>1</v>
      </c>
      <c r="B132" s="19" t="s">
        <v>101</v>
      </c>
      <c r="C132" s="19"/>
      <c r="D132" s="19"/>
      <c r="E132" s="19"/>
    </row>
    <row r="133" spans="1:5" ht="29.25" customHeight="1" x14ac:dyDescent="0.25">
      <c r="A133" s="20" t="s">
        <v>4</v>
      </c>
      <c r="B133" s="30" t="s">
        <v>76</v>
      </c>
      <c r="C133" s="30"/>
      <c r="D133" s="30"/>
      <c r="E133" s="30"/>
    </row>
    <row r="134" spans="1:5" x14ac:dyDescent="0.25">
      <c r="A134" s="44" t="s">
        <v>104</v>
      </c>
      <c r="B134" s="45"/>
      <c r="C134" s="46" t="s">
        <v>29</v>
      </c>
      <c r="D134" s="47"/>
      <c r="E134" s="47"/>
    </row>
    <row r="135" spans="1:5" x14ac:dyDescent="0.25">
      <c r="A135" s="20" t="s">
        <v>3</v>
      </c>
      <c r="B135" s="16">
        <v>5</v>
      </c>
      <c r="C135" s="17" t="s">
        <v>5</v>
      </c>
      <c r="D135" s="18">
        <v>1530</v>
      </c>
      <c r="E135" s="19" t="s">
        <v>23</v>
      </c>
    </row>
    <row r="136" spans="1:5" x14ac:dyDescent="0.25">
      <c r="A136" s="20" t="s">
        <v>2</v>
      </c>
      <c r="B136" s="19" t="s">
        <v>91</v>
      </c>
      <c r="C136" s="19"/>
      <c r="D136" s="19"/>
      <c r="E136" s="19"/>
    </row>
    <row r="137" spans="1:5" x14ac:dyDescent="0.25">
      <c r="A137" s="20" t="s">
        <v>1</v>
      </c>
      <c r="B137" s="19" t="s">
        <v>101</v>
      </c>
      <c r="C137" s="19"/>
      <c r="D137" s="19"/>
      <c r="E137" s="19"/>
    </row>
    <row r="138" spans="1:5" ht="29.25" customHeight="1" x14ac:dyDescent="0.25">
      <c r="A138" s="20" t="s">
        <v>4</v>
      </c>
      <c r="B138" s="30" t="s">
        <v>78</v>
      </c>
      <c r="C138" s="30"/>
      <c r="D138" s="30"/>
      <c r="E138" s="30"/>
    </row>
    <row r="139" spans="1:5" x14ac:dyDescent="0.25">
      <c r="A139" s="11" t="s">
        <v>105</v>
      </c>
      <c r="B139" s="12" t="s">
        <v>32</v>
      </c>
      <c r="C139" s="13" t="s">
        <v>33</v>
      </c>
      <c r="D139" s="14" t="s">
        <v>0</v>
      </c>
      <c r="E139" s="15">
        <f>D141+D146+D151+D156</f>
        <v>3519</v>
      </c>
    </row>
    <row r="140" spans="1:5" x14ac:dyDescent="0.25">
      <c r="A140" s="44" t="s">
        <v>106</v>
      </c>
      <c r="B140" s="45"/>
      <c r="C140" s="46" t="s">
        <v>22</v>
      </c>
      <c r="D140" s="47"/>
      <c r="E140" s="47"/>
    </row>
    <row r="141" spans="1:5" x14ac:dyDescent="0.25">
      <c r="A141" s="20" t="s">
        <v>3</v>
      </c>
      <c r="B141" s="16">
        <v>2.5</v>
      </c>
      <c r="C141" s="17" t="s">
        <v>5</v>
      </c>
      <c r="D141" s="18">
        <v>918</v>
      </c>
      <c r="E141" s="19" t="s">
        <v>23</v>
      </c>
    </row>
    <row r="142" spans="1:5" x14ac:dyDescent="0.25">
      <c r="A142" s="20" t="s">
        <v>2</v>
      </c>
      <c r="B142" s="19" t="s">
        <v>107</v>
      </c>
      <c r="C142" s="19"/>
      <c r="D142" s="19"/>
      <c r="E142" s="19"/>
    </row>
    <row r="143" spans="1:5" x14ac:dyDescent="0.25">
      <c r="A143" s="20" t="s">
        <v>1</v>
      </c>
      <c r="B143" s="19" t="s">
        <v>108</v>
      </c>
      <c r="C143" s="19"/>
      <c r="D143" s="19"/>
      <c r="E143" s="19"/>
    </row>
    <row r="144" spans="1:5" ht="29.25" customHeight="1" x14ac:dyDescent="0.25">
      <c r="A144" s="20" t="s">
        <v>4</v>
      </c>
      <c r="B144" s="30" t="s">
        <v>76</v>
      </c>
      <c r="C144" s="30"/>
      <c r="D144" s="30"/>
      <c r="E144" s="30"/>
    </row>
    <row r="145" spans="1:5" x14ac:dyDescent="0.25">
      <c r="A145" s="44" t="s">
        <v>109</v>
      </c>
      <c r="B145" s="45"/>
      <c r="C145" s="46" t="s">
        <v>98</v>
      </c>
      <c r="D145" s="47"/>
      <c r="E145" s="47"/>
    </row>
    <row r="146" spans="1:5" x14ac:dyDescent="0.25">
      <c r="A146" s="20" t="s">
        <v>3</v>
      </c>
      <c r="B146" s="16">
        <v>2.5</v>
      </c>
      <c r="C146" s="17" t="s">
        <v>5</v>
      </c>
      <c r="D146" s="18">
        <v>918</v>
      </c>
      <c r="E146" s="19" t="s">
        <v>23</v>
      </c>
    </row>
    <row r="147" spans="1:5" x14ac:dyDescent="0.25">
      <c r="A147" s="20" t="s">
        <v>2</v>
      </c>
      <c r="B147" s="19" t="s">
        <v>107</v>
      </c>
      <c r="C147" s="19"/>
      <c r="D147" s="19"/>
      <c r="E147" s="19"/>
    </row>
    <row r="148" spans="1:5" x14ac:dyDescent="0.25">
      <c r="A148" s="20" t="s">
        <v>1</v>
      </c>
      <c r="B148" s="19" t="s">
        <v>108</v>
      </c>
      <c r="C148" s="19"/>
      <c r="D148" s="19"/>
      <c r="E148" s="19"/>
    </row>
    <row r="149" spans="1:5" ht="29.25" customHeight="1" x14ac:dyDescent="0.25">
      <c r="A149" s="20" t="s">
        <v>4</v>
      </c>
      <c r="B149" s="30" t="s">
        <v>76</v>
      </c>
      <c r="C149" s="30"/>
      <c r="D149" s="30"/>
      <c r="E149" s="30"/>
    </row>
    <row r="150" spans="1:5" x14ac:dyDescent="0.25">
      <c r="A150" s="44" t="s">
        <v>110</v>
      </c>
      <c r="B150" s="45"/>
      <c r="C150" s="46" t="s">
        <v>98</v>
      </c>
      <c r="D150" s="47"/>
      <c r="E150" s="47"/>
    </row>
    <row r="151" spans="1:5" x14ac:dyDescent="0.25">
      <c r="A151" s="20" t="s">
        <v>3</v>
      </c>
      <c r="B151" s="16">
        <v>2.5</v>
      </c>
      <c r="C151" s="17" t="s">
        <v>5</v>
      </c>
      <c r="D151" s="18">
        <v>918</v>
      </c>
      <c r="E151" s="19" t="s">
        <v>23</v>
      </c>
    </row>
    <row r="152" spans="1:5" x14ac:dyDescent="0.25">
      <c r="A152" s="20" t="s">
        <v>2</v>
      </c>
      <c r="B152" s="19" t="s">
        <v>107</v>
      </c>
      <c r="C152" s="19"/>
      <c r="D152" s="19"/>
      <c r="E152" s="19"/>
    </row>
    <row r="153" spans="1:5" x14ac:dyDescent="0.25">
      <c r="A153" s="20" t="s">
        <v>1</v>
      </c>
      <c r="B153" s="19" t="s">
        <v>108</v>
      </c>
      <c r="C153" s="19"/>
      <c r="D153" s="19"/>
      <c r="E153" s="19"/>
    </row>
    <row r="154" spans="1:5" ht="29.25" customHeight="1" x14ac:dyDescent="0.25">
      <c r="A154" s="20" t="s">
        <v>4</v>
      </c>
      <c r="B154" s="30" t="s">
        <v>76</v>
      </c>
      <c r="C154" s="30"/>
      <c r="D154" s="30"/>
      <c r="E154" s="30"/>
    </row>
    <row r="155" spans="1:5" x14ac:dyDescent="0.25">
      <c r="A155" s="44" t="s">
        <v>111</v>
      </c>
      <c r="B155" s="45"/>
      <c r="C155" s="46" t="s">
        <v>112</v>
      </c>
      <c r="D155" s="47"/>
      <c r="E155" s="47"/>
    </row>
    <row r="156" spans="1:5" x14ac:dyDescent="0.25">
      <c r="A156" s="20" t="s">
        <v>3</v>
      </c>
      <c r="B156" s="16">
        <v>2.5</v>
      </c>
      <c r="C156" s="17" t="s">
        <v>5</v>
      </c>
      <c r="D156" s="18">
        <v>765</v>
      </c>
      <c r="E156" s="19" t="s">
        <v>23</v>
      </c>
    </row>
    <row r="157" spans="1:5" x14ac:dyDescent="0.25">
      <c r="A157" s="20" t="s">
        <v>2</v>
      </c>
      <c r="B157" s="19" t="s">
        <v>107</v>
      </c>
      <c r="C157" s="19"/>
      <c r="D157" s="19"/>
      <c r="E157" s="19"/>
    </row>
    <row r="158" spans="1:5" x14ac:dyDescent="0.25">
      <c r="A158" s="20" t="s">
        <v>1</v>
      </c>
      <c r="B158" s="19" t="s">
        <v>108</v>
      </c>
      <c r="C158" s="19"/>
      <c r="D158" s="19"/>
      <c r="E158" s="19"/>
    </row>
    <row r="159" spans="1:5" ht="29.25" customHeight="1" x14ac:dyDescent="0.25">
      <c r="A159" s="20" t="s">
        <v>4</v>
      </c>
      <c r="B159" s="30" t="s">
        <v>78</v>
      </c>
      <c r="C159" s="30"/>
      <c r="D159" s="30"/>
      <c r="E159" s="30"/>
    </row>
    <row r="160" spans="1:5" x14ac:dyDescent="0.25">
      <c r="A160" s="11" t="s">
        <v>113</v>
      </c>
      <c r="B160" s="12" t="s">
        <v>114</v>
      </c>
      <c r="C160" s="13" t="s">
        <v>115</v>
      </c>
      <c r="D160" s="14" t="s">
        <v>0</v>
      </c>
      <c r="E160" s="15">
        <f>D162+D167+D172+D177</f>
        <v>5508</v>
      </c>
    </row>
    <row r="161" spans="1:5" x14ac:dyDescent="0.25">
      <c r="A161" s="44" t="s">
        <v>116</v>
      </c>
      <c r="B161" s="45"/>
      <c r="C161" s="46" t="s">
        <v>22</v>
      </c>
      <c r="D161" s="47"/>
      <c r="E161" s="47"/>
    </row>
    <row r="162" spans="1:5" x14ac:dyDescent="0.25">
      <c r="A162" s="20" t="s">
        <v>3</v>
      </c>
      <c r="B162" s="16">
        <v>5</v>
      </c>
      <c r="C162" s="17" t="s">
        <v>5</v>
      </c>
      <c r="D162" s="18">
        <v>1836</v>
      </c>
      <c r="E162" s="19" t="s">
        <v>23</v>
      </c>
    </row>
    <row r="163" spans="1:5" x14ac:dyDescent="0.25">
      <c r="A163" s="20" t="s">
        <v>2</v>
      </c>
      <c r="B163" s="19" t="s">
        <v>91</v>
      </c>
      <c r="C163" s="19"/>
      <c r="D163" s="19"/>
      <c r="E163" s="19"/>
    </row>
    <row r="164" spans="1:5" x14ac:dyDescent="0.25">
      <c r="A164" s="20" t="s">
        <v>1</v>
      </c>
      <c r="B164" s="19" t="s">
        <v>117</v>
      </c>
      <c r="C164" s="19"/>
      <c r="D164" s="19"/>
      <c r="E164" s="19"/>
    </row>
    <row r="165" spans="1:5" ht="29.25" customHeight="1" x14ac:dyDescent="0.25">
      <c r="A165" s="20" t="s">
        <v>4</v>
      </c>
      <c r="B165" s="30" t="s">
        <v>76</v>
      </c>
      <c r="C165" s="30"/>
      <c r="D165" s="30"/>
      <c r="E165" s="30"/>
    </row>
    <row r="166" spans="1:5" x14ac:dyDescent="0.25">
      <c r="A166" s="44" t="s">
        <v>55</v>
      </c>
      <c r="B166" s="45"/>
      <c r="C166" s="46" t="s">
        <v>22</v>
      </c>
      <c r="D166" s="47"/>
      <c r="E166" s="47"/>
    </row>
    <row r="167" spans="1:5" x14ac:dyDescent="0.25">
      <c r="A167" s="20" t="s">
        <v>3</v>
      </c>
      <c r="B167" s="16">
        <v>5</v>
      </c>
      <c r="C167" s="17" t="s">
        <v>5</v>
      </c>
      <c r="D167" s="18">
        <v>1836</v>
      </c>
      <c r="E167" s="19" t="s">
        <v>23</v>
      </c>
    </row>
    <row r="168" spans="1:5" x14ac:dyDescent="0.25">
      <c r="A168" s="20" t="s">
        <v>2</v>
      </c>
      <c r="B168" s="19" t="s">
        <v>91</v>
      </c>
      <c r="C168" s="19"/>
      <c r="D168" s="19"/>
      <c r="E168" s="19"/>
    </row>
    <row r="169" spans="1:5" x14ac:dyDescent="0.25">
      <c r="A169" s="20" t="s">
        <v>1</v>
      </c>
      <c r="B169" s="19" t="s">
        <v>117</v>
      </c>
      <c r="C169" s="19"/>
      <c r="D169" s="19"/>
      <c r="E169" s="19"/>
    </row>
    <row r="170" spans="1:5" ht="29.25" customHeight="1" x14ac:dyDescent="0.25">
      <c r="A170" s="20" t="s">
        <v>4</v>
      </c>
      <c r="B170" s="30" t="s">
        <v>76</v>
      </c>
      <c r="C170" s="30"/>
      <c r="D170" s="30"/>
      <c r="E170" s="30"/>
    </row>
    <row r="171" spans="1:5" x14ac:dyDescent="0.25">
      <c r="A171" s="44" t="s">
        <v>56</v>
      </c>
      <c r="B171" s="45"/>
      <c r="C171" s="46" t="s">
        <v>22</v>
      </c>
      <c r="D171" s="47"/>
      <c r="E171" s="47"/>
    </row>
    <row r="172" spans="1:5" x14ac:dyDescent="0.25">
      <c r="A172" s="20" t="s">
        <v>3</v>
      </c>
      <c r="B172" s="16">
        <v>5</v>
      </c>
      <c r="C172" s="17" t="s">
        <v>5</v>
      </c>
      <c r="D172" s="18">
        <v>1836</v>
      </c>
      <c r="E172" s="19" t="s">
        <v>23</v>
      </c>
    </row>
    <row r="173" spans="1:5" x14ac:dyDescent="0.25">
      <c r="A173" s="20" t="s">
        <v>2</v>
      </c>
      <c r="B173" s="19" t="s">
        <v>91</v>
      </c>
      <c r="C173" s="19"/>
      <c r="D173" s="19"/>
      <c r="E173" s="19"/>
    </row>
    <row r="174" spans="1:5" x14ac:dyDescent="0.25">
      <c r="A174" s="20" t="s">
        <v>1</v>
      </c>
      <c r="B174" s="19" t="s">
        <v>117</v>
      </c>
      <c r="C174" s="19"/>
      <c r="D174" s="19"/>
      <c r="E174" s="19"/>
    </row>
    <row r="175" spans="1:5" ht="29.25" customHeight="1" x14ac:dyDescent="0.25">
      <c r="A175" s="20" t="s">
        <v>4</v>
      </c>
      <c r="B175" s="30" t="s">
        <v>76</v>
      </c>
      <c r="C175" s="30"/>
      <c r="D175" s="30"/>
      <c r="E175" s="30"/>
    </row>
    <row r="176" spans="1:5" x14ac:dyDescent="0.25">
      <c r="A176" s="11" t="s">
        <v>118</v>
      </c>
      <c r="B176" s="12" t="s">
        <v>89</v>
      </c>
      <c r="C176" s="13" t="s">
        <v>33</v>
      </c>
      <c r="D176" s="14" t="s">
        <v>0</v>
      </c>
      <c r="E176" s="15">
        <f>SUM(D178,D183,D188,D193)</f>
        <v>7038</v>
      </c>
    </row>
    <row r="177" spans="1:5" x14ac:dyDescent="0.25">
      <c r="A177" s="44" t="s">
        <v>21</v>
      </c>
      <c r="B177" s="45"/>
      <c r="C177" s="46" t="s">
        <v>22</v>
      </c>
      <c r="D177" s="47"/>
      <c r="E177" s="47"/>
    </row>
    <row r="178" spans="1:5" x14ac:dyDescent="0.25">
      <c r="A178" s="20" t="s">
        <v>3</v>
      </c>
      <c r="B178" s="16">
        <v>5</v>
      </c>
      <c r="C178" s="17" t="s">
        <v>5</v>
      </c>
      <c r="D178" s="18">
        <v>1836</v>
      </c>
      <c r="E178" s="19" t="s">
        <v>23</v>
      </c>
    </row>
    <row r="179" spans="1:5" x14ac:dyDescent="0.25">
      <c r="A179" s="20" t="s">
        <v>2</v>
      </c>
      <c r="B179" s="19" t="s">
        <v>119</v>
      </c>
      <c r="C179" s="19"/>
      <c r="D179" s="19"/>
      <c r="E179" s="19"/>
    </row>
    <row r="180" spans="1:5" x14ac:dyDescent="0.25">
      <c r="A180" s="20" t="s">
        <v>1</v>
      </c>
      <c r="B180" s="19" t="s">
        <v>120</v>
      </c>
      <c r="C180" s="19"/>
      <c r="D180" s="19"/>
      <c r="E180" s="19"/>
    </row>
    <row r="181" spans="1:5" ht="26.25" customHeight="1" x14ac:dyDescent="0.25">
      <c r="A181" s="20" t="s">
        <v>4</v>
      </c>
      <c r="B181" s="30" t="s">
        <v>76</v>
      </c>
      <c r="C181" s="30"/>
      <c r="D181" s="30"/>
      <c r="E181" s="30"/>
    </row>
    <row r="182" spans="1:5" x14ac:dyDescent="0.25">
      <c r="A182" s="44" t="s">
        <v>27</v>
      </c>
      <c r="B182" s="45"/>
      <c r="C182" s="46" t="s">
        <v>22</v>
      </c>
      <c r="D182" s="47"/>
      <c r="E182" s="47"/>
    </row>
    <row r="183" spans="1:5" x14ac:dyDescent="0.25">
      <c r="A183" s="20" t="s">
        <v>3</v>
      </c>
      <c r="B183" s="16">
        <v>5</v>
      </c>
      <c r="C183" s="17" t="s">
        <v>5</v>
      </c>
      <c r="D183" s="18">
        <v>1836</v>
      </c>
      <c r="E183" s="19" t="s">
        <v>23</v>
      </c>
    </row>
    <row r="184" spans="1:5" x14ac:dyDescent="0.25">
      <c r="A184" s="20" t="s">
        <v>2</v>
      </c>
      <c r="B184" s="19" t="s">
        <v>119</v>
      </c>
      <c r="C184" s="19"/>
      <c r="D184" s="19"/>
      <c r="E184" s="19"/>
    </row>
    <row r="185" spans="1:5" x14ac:dyDescent="0.25">
      <c r="A185" s="20" t="s">
        <v>1</v>
      </c>
      <c r="B185" s="19" t="s">
        <v>120</v>
      </c>
      <c r="C185" s="19"/>
      <c r="D185" s="19"/>
      <c r="E185" s="19"/>
    </row>
    <row r="186" spans="1:5" ht="24" customHeight="1" x14ac:dyDescent="0.25">
      <c r="A186" s="20" t="s">
        <v>4</v>
      </c>
      <c r="B186" s="30" t="s">
        <v>76</v>
      </c>
      <c r="C186" s="30"/>
      <c r="D186" s="30"/>
      <c r="E186" s="30"/>
    </row>
    <row r="187" spans="1:5" x14ac:dyDescent="0.25">
      <c r="A187" s="44" t="s">
        <v>54</v>
      </c>
      <c r="B187" s="45"/>
      <c r="C187" s="46" t="s">
        <v>22</v>
      </c>
      <c r="D187" s="47"/>
      <c r="E187" s="47"/>
    </row>
    <row r="188" spans="1:5" x14ac:dyDescent="0.25">
      <c r="A188" s="20" t="s">
        <v>3</v>
      </c>
      <c r="B188" s="16">
        <v>5</v>
      </c>
      <c r="C188" s="17" t="s">
        <v>5</v>
      </c>
      <c r="D188" s="18">
        <v>1836</v>
      </c>
      <c r="E188" s="19" t="s">
        <v>23</v>
      </c>
    </row>
    <row r="189" spans="1:5" x14ac:dyDescent="0.25">
      <c r="A189" s="20" t="s">
        <v>2</v>
      </c>
      <c r="B189" s="19" t="s">
        <v>119</v>
      </c>
      <c r="C189" s="19"/>
      <c r="D189" s="19"/>
      <c r="E189" s="19"/>
    </row>
    <row r="190" spans="1:5" x14ac:dyDescent="0.25">
      <c r="A190" s="20" t="s">
        <v>1</v>
      </c>
      <c r="B190" s="19" t="s">
        <v>120</v>
      </c>
      <c r="C190" s="19"/>
      <c r="D190" s="19"/>
      <c r="E190" s="19"/>
    </row>
    <row r="191" spans="1:5" ht="26.25" customHeight="1" x14ac:dyDescent="0.25">
      <c r="A191" s="20" t="s">
        <v>4</v>
      </c>
      <c r="B191" s="30" t="s">
        <v>76</v>
      </c>
      <c r="C191" s="30"/>
      <c r="D191" s="30"/>
      <c r="E191" s="30"/>
    </row>
    <row r="192" spans="1:5" x14ac:dyDescent="0.25">
      <c r="A192" s="44" t="s">
        <v>111</v>
      </c>
      <c r="B192" s="45"/>
      <c r="C192" s="46" t="s">
        <v>112</v>
      </c>
      <c r="D192" s="47"/>
      <c r="E192" s="47"/>
    </row>
    <row r="193" spans="1:5" x14ac:dyDescent="0.25">
      <c r="A193" s="20" t="s">
        <v>3</v>
      </c>
      <c r="B193" s="16">
        <v>5</v>
      </c>
      <c r="C193" s="17" t="s">
        <v>5</v>
      </c>
      <c r="D193" s="18">
        <v>1530</v>
      </c>
      <c r="E193" s="19" t="s">
        <v>23</v>
      </c>
    </row>
    <row r="194" spans="1:5" x14ac:dyDescent="0.25">
      <c r="A194" s="20" t="s">
        <v>2</v>
      </c>
      <c r="B194" s="19" t="s">
        <v>119</v>
      </c>
      <c r="C194" s="19"/>
      <c r="D194" s="19"/>
      <c r="E194" s="19"/>
    </row>
    <row r="195" spans="1:5" x14ac:dyDescent="0.25">
      <c r="A195" s="20" t="s">
        <v>1</v>
      </c>
      <c r="B195" s="19" t="s">
        <v>120</v>
      </c>
      <c r="C195" s="19"/>
      <c r="D195" s="19"/>
      <c r="E195" s="19"/>
    </row>
    <row r="196" spans="1:5" ht="24.75" customHeight="1" x14ac:dyDescent="0.25">
      <c r="A196" s="20" t="s">
        <v>4</v>
      </c>
      <c r="B196" s="30" t="s">
        <v>78</v>
      </c>
      <c r="C196" s="30"/>
      <c r="D196" s="30"/>
      <c r="E196" s="30"/>
    </row>
    <row r="197" spans="1:5" x14ac:dyDescent="0.25">
      <c r="A197" s="11" t="s">
        <v>121</v>
      </c>
      <c r="B197" s="12" t="s">
        <v>89</v>
      </c>
      <c r="C197" s="13" t="s">
        <v>33</v>
      </c>
      <c r="D197" s="14" t="s">
        <v>0</v>
      </c>
      <c r="E197" s="15">
        <f>SUM(D199,D204,D209,D214)</f>
        <v>7038</v>
      </c>
    </row>
    <row r="198" spans="1:5" x14ac:dyDescent="0.25">
      <c r="A198" s="44" t="s">
        <v>122</v>
      </c>
      <c r="B198" s="45"/>
      <c r="C198" s="46" t="s">
        <v>22</v>
      </c>
      <c r="D198" s="47"/>
      <c r="E198" s="47"/>
    </row>
    <row r="199" spans="1:5" x14ac:dyDescent="0.25">
      <c r="A199" s="20" t="s">
        <v>3</v>
      </c>
      <c r="B199" s="16">
        <v>5</v>
      </c>
      <c r="C199" s="17" t="s">
        <v>5</v>
      </c>
      <c r="D199" s="18">
        <v>1836</v>
      </c>
      <c r="E199" s="19" t="s">
        <v>23</v>
      </c>
    </row>
    <row r="200" spans="1:5" x14ac:dyDescent="0.25">
      <c r="A200" s="20" t="s">
        <v>2</v>
      </c>
      <c r="B200" s="19" t="s">
        <v>119</v>
      </c>
      <c r="C200" s="19"/>
      <c r="D200" s="19"/>
      <c r="E200" s="19"/>
    </row>
    <row r="201" spans="1:5" x14ac:dyDescent="0.25">
      <c r="A201" s="20" t="s">
        <v>1</v>
      </c>
      <c r="B201" s="19" t="s">
        <v>123</v>
      </c>
      <c r="C201" s="19"/>
      <c r="D201" s="19"/>
      <c r="E201" s="19"/>
    </row>
    <row r="202" spans="1:5" ht="26.25" customHeight="1" x14ac:dyDescent="0.25">
      <c r="A202" s="20" t="s">
        <v>4</v>
      </c>
      <c r="B202" s="30" t="s">
        <v>76</v>
      </c>
      <c r="C202" s="30"/>
      <c r="D202" s="30"/>
      <c r="E202" s="30"/>
    </row>
    <row r="203" spans="1:5" x14ac:dyDescent="0.25">
      <c r="A203" s="44" t="s">
        <v>124</v>
      </c>
      <c r="B203" s="45"/>
      <c r="C203" s="46" t="s">
        <v>22</v>
      </c>
      <c r="D203" s="47"/>
      <c r="E203" s="47"/>
    </row>
    <row r="204" spans="1:5" x14ac:dyDescent="0.25">
      <c r="A204" s="20" t="s">
        <v>3</v>
      </c>
      <c r="B204" s="16">
        <v>5</v>
      </c>
      <c r="C204" s="17" t="s">
        <v>5</v>
      </c>
      <c r="D204" s="18">
        <v>1836</v>
      </c>
      <c r="E204" s="19" t="s">
        <v>23</v>
      </c>
    </row>
    <row r="205" spans="1:5" x14ac:dyDescent="0.25">
      <c r="A205" s="20" t="s">
        <v>2</v>
      </c>
      <c r="B205" s="19" t="s">
        <v>119</v>
      </c>
      <c r="C205" s="19"/>
      <c r="D205" s="19"/>
      <c r="E205" s="19"/>
    </row>
    <row r="206" spans="1:5" x14ac:dyDescent="0.25">
      <c r="A206" s="20" t="s">
        <v>1</v>
      </c>
      <c r="B206" s="19" t="s">
        <v>123</v>
      </c>
      <c r="C206" s="19"/>
      <c r="D206" s="19"/>
      <c r="E206" s="19"/>
    </row>
    <row r="207" spans="1:5" ht="24" customHeight="1" x14ac:dyDescent="0.25">
      <c r="A207" s="20" t="s">
        <v>4</v>
      </c>
      <c r="B207" s="30" t="s">
        <v>76</v>
      </c>
      <c r="C207" s="30"/>
      <c r="D207" s="30"/>
      <c r="E207" s="30"/>
    </row>
    <row r="208" spans="1:5" x14ac:dyDescent="0.25">
      <c r="A208" s="44" t="s">
        <v>125</v>
      </c>
      <c r="B208" s="45"/>
      <c r="C208" s="46" t="s">
        <v>22</v>
      </c>
      <c r="D208" s="47"/>
      <c r="E208" s="47"/>
    </row>
    <row r="209" spans="1:5" x14ac:dyDescent="0.25">
      <c r="A209" s="20" t="s">
        <v>3</v>
      </c>
      <c r="B209" s="16">
        <v>5</v>
      </c>
      <c r="C209" s="17" t="s">
        <v>5</v>
      </c>
      <c r="D209" s="18">
        <v>1836</v>
      </c>
      <c r="E209" s="19" t="s">
        <v>23</v>
      </c>
    </row>
    <row r="210" spans="1:5" x14ac:dyDescent="0.25">
      <c r="A210" s="20" t="s">
        <v>2</v>
      </c>
      <c r="B210" s="19" t="s">
        <v>119</v>
      </c>
      <c r="C210" s="19"/>
      <c r="D210" s="19"/>
      <c r="E210" s="19"/>
    </row>
    <row r="211" spans="1:5" x14ac:dyDescent="0.25">
      <c r="A211" s="20" t="s">
        <v>1</v>
      </c>
      <c r="B211" s="19" t="s">
        <v>123</v>
      </c>
      <c r="C211" s="19"/>
      <c r="D211" s="19"/>
      <c r="E211" s="19"/>
    </row>
    <row r="212" spans="1:5" ht="26.25" customHeight="1" x14ac:dyDescent="0.25">
      <c r="A212" s="20" t="s">
        <v>4</v>
      </c>
      <c r="B212" s="30" t="s">
        <v>76</v>
      </c>
      <c r="C212" s="30"/>
      <c r="D212" s="30"/>
      <c r="E212" s="30"/>
    </row>
    <row r="213" spans="1:5" x14ac:dyDescent="0.25">
      <c r="A213" s="44" t="s">
        <v>126</v>
      </c>
      <c r="B213" s="45"/>
      <c r="C213" s="46" t="s">
        <v>112</v>
      </c>
      <c r="D213" s="47"/>
      <c r="E213" s="47"/>
    </row>
    <row r="214" spans="1:5" x14ac:dyDescent="0.25">
      <c r="A214" s="20" t="s">
        <v>3</v>
      </c>
      <c r="B214" s="16">
        <v>5</v>
      </c>
      <c r="C214" s="17" t="s">
        <v>5</v>
      </c>
      <c r="D214" s="18">
        <v>1530</v>
      </c>
      <c r="E214" s="19" t="s">
        <v>23</v>
      </c>
    </row>
    <row r="215" spans="1:5" x14ac:dyDescent="0.25">
      <c r="A215" s="20" t="s">
        <v>2</v>
      </c>
      <c r="B215" s="19" t="s">
        <v>119</v>
      </c>
      <c r="C215" s="19"/>
      <c r="D215" s="19"/>
      <c r="E215" s="19"/>
    </row>
    <row r="216" spans="1:5" x14ac:dyDescent="0.25">
      <c r="A216" s="20" t="s">
        <v>1</v>
      </c>
      <c r="B216" s="19" t="s">
        <v>123</v>
      </c>
      <c r="C216" s="19"/>
      <c r="D216" s="19"/>
      <c r="E216" s="19"/>
    </row>
    <row r="217" spans="1:5" ht="24.75" customHeight="1" x14ac:dyDescent="0.25">
      <c r="A217" s="20" t="s">
        <v>4</v>
      </c>
      <c r="B217" s="30" t="s">
        <v>78</v>
      </c>
      <c r="C217" s="30"/>
      <c r="D217" s="30"/>
      <c r="E217" s="30"/>
    </row>
    <row r="218" spans="1:5" x14ac:dyDescent="0.25">
      <c r="A218" s="11" t="s">
        <v>127</v>
      </c>
      <c r="B218" s="12" t="s">
        <v>128</v>
      </c>
      <c r="C218" s="13" t="s">
        <v>33</v>
      </c>
      <c r="D218" s="14" t="s">
        <v>0</v>
      </c>
      <c r="E218" s="15">
        <f>SUM(D220,D225,D230,D235)</f>
        <v>1407.6</v>
      </c>
    </row>
    <row r="219" spans="1:5" x14ac:dyDescent="0.25">
      <c r="A219" s="44" t="s">
        <v>129</v>
      </c>
      <c r="B219" s="45"/>
      <c r="C219" s="46" t="s">
        <v>22</v>
      </c>
      <c r="D219" s="47"/>
      <c r="E219" s="47"/>
    </row>
    <row r="220" spans="1:5" x14ac:dyDescent="0.25">
      <c r="A220" s="20" t="s">
        <v>3</v>
      </c>
      <c r="B220" s="16">
        <v>1</v>
      </c>
      <c r="C220" s="17" t="s">
        <v>5</v>
      </c>
      <c r="D220" s="18">
        <v>367.2</v>
      </c>
      <c r="E220" s="19" t="s">
        <v>23</v>
      </c>
    </row>
    <row r="221" spans="1:5" x14ac:dyDescent="0.25">
      <c r="A221" s="20" t="s">
        <v>2</v>
      </c>
      <c r="B221" s="19" t="s">
        <v>130</v>
      </c>
      <c r="C221" s="19"/>
      <c r="D221" s="19"/>
      <c r="E221" s="19"/>
    </row>
    <row r="222" spans="1:5" x14ac:dyDescent="0.25">
      <c r="A222" s="20" t="s">
        <v>1</v>
      </c>
      <c r="B222" s="19" t="s">
        <v>131</v>
      </c>
      <c r="C222" s="19"/>
      <c r="D222" s="19"/>
      <c r="E222" s="19"/>
    </row>
    <row r="223" spans="1:5" ht="24.75" customHeight="1" x14ac:dyDescent="0.25">
      <c r="A223" s="20" t="s">
        <v>4</v>
      </c>
      <c r="B223" s="30" t="s">
        <v>76</v>
      </c>
      <c r="C223" s="30"/>
      <c r="D223" s="30"/>
      <c r="E223" s="30"/>
    </row>
    <row r="224" spans="1:5" x14ac:dyDescent="0.25">
      <c r="A224" s="44" t="s">
        <v>132</v>
      </c>
      <c r="B224" s="45"/>
      <c r="C224" s="46" t="s">
        <v>22</v>
      </c>
      <c r="D224" s="47"/>
      <c r="E224" s="47"/>
    </row>
    <row r="225" spans="1:5" x14ac:dyDescent="0.25">
      <c r="A225" s="20" t="s">
        <v>3</v>
      </c>
      <c r="B225" s="16">
        <v>1</v>
      </c>
      <c r="C225" s="17" t="s">
        <v>5</v>
      </c>
      <c r="D225" s="18">
        <v>367.2</v>
      </c>
      <c r="E225" s="19" t="s">
        <v>23</v>
      </c>
    </row>
    <row r="226" spans="1:5" x14ac:dyDescent="0.25">
      <c r="A226" s="20" t="s">
        <v>2</v>
      </c>
      <c r="B226" s="19" t="s">
        <v>130</v>
      </c>
      <c r="C226" s="19"/>
      <c r="D226" s="19"/>
      <c r="E226" s="19"/>
    </row>
    <row r="227" spans="1:5" x14ac:dyDescent="0.25">
      <c r="A227" s="20" t="s">
        <v>1</v>
      </c>
      <c r="B227" s="19" t="s">
        <v>131</v>
      </c>
      <c r="C227" s="19"/>
      <c r="D227" s="19"/>
      <c r="E227" s="19"/>
    </row>
    <row r="228" spans="1:5" ht="24.75" customHeight="1" x14ac:dyDescent="0.25">
      <c r="A228" s="20" t="s">
        <v>4</v>
      </c>
      <c r="B228" s="30" t="s">
        <v>76</v>
      </c>
      <c r="C228" s="30"/>
      <c r="D228" s="30"/>
      <c r="E228" s="30"/>
    </row>
    <row r="229" spans="1:5" x14ac:dyDescent="0.25">
      <c r="A229" s="44" t="s">
        <v>133</v>
      </c>
      <c r="B229" s="45"/>
      <c r="C229" s="46" t="s">
        <v>22</v>
      </c>
      <c r="D229" s="47"/>
      <c r="E229" s="47"/>
    </row>
    <row r="230" spans="1:5" x14ac:dyDescent="0.25">
      <c r="A230" s="20" t="s">
        <v>3</v>
      </c>
      <c r="B230" s="16">
        <v>1</v>
      </c>
      <c r="C230" s="17" t="s">
        <v>5</v>
      </c>
      <c r="D230" s="18">
        <v>367.2</v>
      </c>
      <c r="E230" s="19" t="s">
        <v>23</v>
      </c>
    </row>
    <row r="231" spans="1:5" x14ac:dyDescent="0.25">
      <c r="A231" s="20" t="s">
        <v>2</v>
      </c>
      <c r="B231" s="19" t="s">
        <v>130</v>
      </c>
      <c r="C231" s="19"/>
      <c r="D231" s="19"/>
      <c r="E231" s="19"/>
    </row>
    <row r="232" spans="1:5" x14ac:dyDescent="0.25">
      <c r="A232" s="20" t="s">
        <v>1</v>
      </c>
      <c r="B232" s="19" t="s">
        <v>131</v>
      </c>
      <c r="C232" s="19"/>
      <c r="D232" s="19"/>
      <c r="E232" s="19"/>
    </row>
    <row r="233" spans="1:5" ht="24.75" customHeight="1" x14ac:dyDescent="0.25">
      <c r="A233" s="20" t="s">
        <v>4</v>
      </c>
      <c r="B233" s="30" t="s">
        <v>76</v>
      </c>
      <c r="C233" s="30"/>
      <c r="D233" s="30"/>
      <c r="E233" s="30"/>
    </row>
    <row r="234" spans="1:5" x14ac:dyDescent="0.25">
      <c r="A234" s="44" t="s">
        <v>126</v>
      </c>
      <c r="B234" s="45"/>
      <c r="C234" s="46" t="s">
        <v>112</v>
      </c>
      <c r="D234" s="47"/>
      <c r="E234" s="47"/>
    </row>
    <row r="235" spans="1:5" x14ac:dyDescent="0.25">
      <c r="A235" s="20" t="s">
        <v>3</v>
      </c>
      <c r="B235" s="16">
        <v>1</v>
      </c>
      <c r="C235" s="17" t="s">
        <v>5</v>
      </c>
      <c r="D235" s="18">
        <v>306</v>
      </c>
      <c r="E235" s="19" t="s">
        <v>23</v>
      </c>
    </row>
    <row r="236" spans="1:5" x14ac:dyDescent="0.25">
      <c r="A236" s="20" t="s">
        <v>2</v>
      </c>
      <c r="B236" s="19" t="s">
        <v>130</v>
      </c>
      <c r="C236" s="19"/>
      <c r="D236" s="19"/>
      <c r="E236" s="19"/>
    </row>
    <row r="237" spans="1:5" x14ac:dyDescent="0.25">
      <c r="A237" s="20" t="s">
        <v>1</v>
      </c>
      <c r="B237" s="19" t="s">
        <v>131</v>
      </c>
      <c r="C237" s="19"/>
      <c r="D237" s="19"/>
      <c r="E237" s="19"/>
    </row>
    <row r="238" spans="1:5" ht="24.75" customHeight="1" x14ac:dyDescent="0.25">
      <c r="A238" s="20" t="s">
        <v>4</v>
      </c>
      <c r="B238" s="30" t="s">
        <v>78</v>
      </c>
      <c r="C238" s="30"/>
      <c r="D238" s="30"/>
      <c r="E238" s="30"/>
    </row>
    <row r="239" spans="1:5" x14ac:dyDescent="0.25">
      <c r="A239" s="11" t="s">
        <v>134</v>
      </c>
      <c r="B239" s="12" t="s">
        <v>114</v>
      </c>
      <c r="C239" s="13" t="s">
        <v>115</v>
      </c>
      <c r="D239" s="14" t="s">
        <v>0</v>
      </c>
      <c r="E239" s="15">
        <f>SUM(D241,D246,D251,D315)</f>
        <v>5202</v>
      </c>
    </row>
    <row r="240" spans="1:5" x14ac:dyDescent="0.25">
      <c r="A240" s="44" t="s">
        <v>135</v>
      </c>
      <c r="B240" s="45"/>
      <c r="C240" s="46" t="s">
        <v>22</v>
      </c>
      <c r="D240" s="47"/>
      <c r="E240" s="47"/>
    </row>
    <row r="241" spans="1:5" x14ac:dyDescent="0.25">
      <c r="A241" s="20" t="s">
        <v>3</v>
      </c>
      <c r="B241" s="16">
        <v>5</v>
      </c>
      <c r="C241" s="17" t="s">
        <v>5</v>
      </c>
      <c r="D241" s="18">
        <v>1836</v>
      </c>
      <c r="E241" s="19" t="s">
        <v>23</v>
      </c>
    </row>
    <row r="242" spans="1:5" x14ac:dyDescent="0.25">
      <c r="A242" s="20" t="s">
        <v>2</v>
      </c>
      <c r="B242" s="19" t="s">
        <v>136</v>
      </c>
      <c r="C242" s="19"/>
      <c r="D242" s="19"/>
      <c r="E242" s="19"/>
    </row>
    <row r="243" spans="1:5" x14ac:dyDescent="0.25">
      <c r="A243" s="20" t="s">
        <v>1</v>
      </c>
      <c r="B243" s="19" t="s">
        <v>137</v>
      </c>
      <c r="C243" s="19"/>
      <c r="D243" s="19"/>
      <c r="E243" s="19"/>
    </row>
    <row r="244" spans="1:5" ht="24.75" customHeight="1" x14ac:dyDescent="0.25">
      <c r="A244" s="20" t="s">
        <v>4</v>
      </c>
      <c r="B244" s="30" t="s">
        <v>138</v>
      </c>
      <c r="C244" s="30"/>
      <c r="D244" s="30"/>
      <c r="E244" s="30"/>
    </row>
    <row r="245" spans="1:5" x14ac:dyDescent="0.25">
      <c r="A245" s="44" t="s">
        <v>139</v>
      </c>
      <c r="B245" s="45"/>
      <c r="C245" s="46" t="s">
        <v>22</v>
      </c>
      <c r="D245" s="47"/>
      <c r="E245" s="47"/>
    </row>
    <row r="246" spans="1:5" x14ac:dyDescent="0.25">
      <c r="A246" s="20" t="s">
        <v>3</v>
      </c>
      <c r="B246" s="16">
        <v>5</v>
      </c>
      <c r="C246" s="17" t="s">
        <v>5</v>
      </c>
      <c r="D246" s="18">
        <v>1836</v>
      </c>
      <c r="E246" s="19" t="s">
        <v>23</v>
      </c>
    </row>
    <row r="247" spans="1:5" x14ac:dyDescent="0.25">
      <c r="A247" s="20" t="s">
        <v>2</v>
      </c>
      <c r="B247" s="19" t="s">
        <v>136</v>
      </c>
      <c r="C247" s="19"/>
      <c r="D247" s="19"/>
      <c r="E247" s="19"/>
    </row>
    <row r="248" spans="1:5" x14ac:dyDescent="0.25">
      <c r="A248" s="20" t="s">
        <v>1</v>
      </c>
      <c r="B248" s="19" t="s">
        <v>137</v>
      </c>
      <c r="C248" s="19"/>
      <c r="D248" s="19"/>
      <c r="E248" s="19"/>
    </row>
    <row r="249" spans="1:5" ht="24.75" customHeight="1" x14ac:dyDescent="0.25">
      <c r="A249" s="20" t="s">
        <v>4</v>
      </c>
      <c r="B249" s="30" t="s">
        <v>138</v>
      </c>
      <c r="C249" s="30"/>
      <c r="D249" s="30"/>
      <c r="E249" s="30"/>
    </row>
    <row r="250" spans="1:5" x14ac:dyDescent="0.25">
      <c r="A250" s="44" t="s">
        <v>31</v>
      </c>
      <c r="B250" s="45"/>
      <c r="C250" s="46" t="s">
        <v>29</v>
      </c>
      <c r="D250" s="47"/>
      <c r="E250" s="47"/>
    </row>
    <row r="251" spans="1:5" x14ac:dyDescent="0.25">
      <c r="A251" s="20" t="s">
        <v>3</v>
      </c>
      <c r="B251" s="16">
        <v>5</v>
      </c>
      <c r="C251" s="17" t="s">
        <v>5</v>
      </c>
      <c r="D251" s="18">
        <v>1530</v>
      </c>
      <c r="E251" s="19" t="s">
        <v>23</v>
      </c>
    </row>
    <row r="252" spans="1:5" x14ac:dyDescent="0.25">
      <c r="A252" s="20" t="s">
        <v>2</v>
      </c>
      <c r="B252" s="19" t="s">
        <v>136</v>
      </c>
      <c r="C252" s="19"/>
      <c r="D252" s="19"/>
      <c r="E252" s="19"/>
    </row>
    <row r="253" spans="1:5" x14ac:dyDescent="0.25">
      <c r="A253" s="20" t="s">
        <v>1</v>
      </c>
      <c r="B253" s="19" t="s">
        <v>137</v>
      </c>
      <c r="C253" s="19"/>
      <c r="D253" s="19"/>
      <c r="E253" s="19"/>
    </row>
    <row r="254" spans="1:5" ht="24.75" customHeight="1" x14ac:dyDescent="0.25">
      <c r="A254" s="20" t="s">
        <v>4</v>
      </c>
      <c r="B254" s="30" t="s">
        <v>140</v>
      </c>
      <c r="C254" s="30"/>
      <c r="D254" s="30"/>
      <c r="E254" s="30"/>
    </row>
    <row r="255" spans="1:5" ht="15" customHeight="1" x14ac:dyDescent="0.25">
      <c r="A255" s="11" t="s">
        <v>141</v>
      </c>
      <c r="B255" s="12" t="s">
        <v>142</v>
      </c>
      <c r="C255" s="13" t="s">
        <v>143</v>
      </c>
      <c r="D255" s="14" t="s">
        <v>0</v>
      </c>
      <c r="E255" s="15">
        <f>SUM(D257,D315,D321,D327,D333)</f>
        <v>1460</v>
      </c>
    </row>
    <row r="256" spans="1:5" ht="15" customHeight="1" x14ac:dyDescent="0.25">
      <c r="A256" s="44" t="s">
        <v>144</v>
      </c>
      <c r="B256" s="45"/>
      <c r="C256" s="46" t="s">
        <v>22</v>
      </c>
      <c r="D256" s="47"/>
      <c r="E256" s="47"/>
    </row>
    <row r="257" spans="1:5" ht="15" customHeight="1" x14ac:dyDescent="0.25">
      <c r="A257" s="20" t="s">
        <v>3</v>
      </c>
      <c r="B257" s="16">
        <v>2.5</v>
      </c>
      <c r="C257" s="17" t="s">
        <v>5</v>
      </c>
      <c r="D257" s="18">
        <v>1460</v>
      </c>
      <c r="E257" s="19" t="s">
        <v>66</v>
      </c>
    </row>
    <row r="258" spans="1:5" ht="15" customHeight="1" x14ac:dyDescent="0.25">
      <c r="A258" s="20" t="s">
        <v>2</v>
      </c>
      <c r="B258" s="19" t="s">
        <v>145</v>
      </c>
      <c r="C258" s="19"/>
      <c r="D258" s="19"/>
      <c r="E258" s="19"/>
    </row>
    <row r="259" spans="1:5" ht="15" customHeight="1" x14ac:dyDescent="0.25">
      <c r="A259" s="20" t="s">
        <v>1</v>
      </c>
      <c r="B259" s="19" t="s">
        <v>146</v>
      </c>
      <c r="C259" s="19"/>
      <c r="D259" s="19"/>
      <c r="E259" s="19"/>
    </row>
    <row r="260" spans="1:5" ht="15" customHeight="1" x14ac:dyDescent="0.25">
      <c r="A260" s="20" t="s">
        <v>4</v>
      </c>
      <c r="B260" s="30" t="s">
        <v>147</v>
      </c>
      <c r="C260" s="30"/>
      <c r="D260" s="30"/>
      <c r="E260" s="30"/>
    </row>
    <row r="261" spans="1:5" ht="15" customHeight="1" x14ac:dyDescent="0.25">
      <c r="A261" s="11" t="s">
        <v>148</v>
      </c>
      <c r="B261" s="12" t="s">
        <v>50</v>
      </c>
      <c r="C261" s="13" t="s">
        <v>20</v>
      </c>
      <c r="D261" s="14" t="s">
        <v>0</v>
      </c>
      <c r="E261" s="15">
        <f>D263+D268+D273+D278+D283</f>
        <v>5324.4</v>
      </c>
    </row>
    <row r="262" spans="1:5" ht="15" customHeight="1" x14ac:dyDescent="0.25">
      <c r="A262" s="44" t="s">
        <v>149</v>
      </c>
      <c r="B262" s="45"/>
      <c r="C262" s="46" t="s">
        <v>22</v>
      </c>
      <c r="D262" s="47"/>
      <c r="E262" s="47"/>
    </row>
    <row r="263" spans="1:5" ht="15" customHeight="1" x14ac:dyDescent="0.25">
      <c r="A263" s="20" t="s">
        <v>3</v>
      </c>
      <c r="B263" s="16">
        <v>3</v>
      </c>
      <c r="C263" s="17" t="s">
        <v>5</v>
      </c>
      <c r="D263" s="18">
        <v>1101.5999999999999</v>
      </c>
      <c r="E263" s="19" t="s">
        <v>23</v>
      </c>
    </row>
    <row r="264" spans="1:5" ht="15" customHeight="1" x14ac:dyDescent="0.25">
      <c r="A264" s="20" t="s">
        <v>2</v>
      </c>
      <c r="B264" s="19" t="s">
        <v>150</v>
      </c>
      <c r="C264" s="19"/>
      <c r="D264" s="19"/>
      <c r="E264" s="19"/>
    </row>
    <row r="265" spans="1:5" ht="15" customHeight="1" x14ac:dyDescent="0.25">
      <c r="A265" s="20" t="s">
        <v>1</v>
      </c>
      <c r="B265" s="19" t="s">
        <v>68</v>
      </c>
      <c r="C265" s="19"/>
      <c r="D265" s="19"/>
      <c r="E265" s="19"/>
    </row>
    <row r="266" spans="1:5" ht="15" customHeight="1" x14ac:dyDescent="0.25">
      <c r="A266" s="20" t="s">
        <v>4</v>
      </c>
      <c r="B266" s="30" t="s">
        <v>151</v>
      </c>
      <c r="C266" s="30"/>
      <c r="D266" s="30"/>
      <c r="E266" s="30"/>
    </row>
    <row r="267" spans="1:5" ht="15" customHeight="1" x14ac:dyDescent="0.25">
      <c r="A267" s="44" t="s">
        <v>152</v>
      </c>
      <c r="B267" s="45"/>
      <c r="C267" s="46" t="s">
        <v>22</v>
      </c>
      <c r="D267" s="47"/>
      <c r="E267" s="47"/>
    </row>
    <row r="268" spans="1:5" ht="15" customHeight="1" x14ac:dyDescent="0.25">
      <c r="A268" s="20" t="s">
        <v>3</v>
      </c>
      <c r="B268" s="16">
        <v>3</v>
      </c>
      <c r="C268" s="17" t="s">
        <v>5</v>
      </c>
      <c r="D268" s="18">
        <v>1101.5999999999999</v>
      </c>
      <c r="E268" s="19" t="s">
        <v>23</v>
      </c>
    </row>
    <row r="269" spans="1:5" ht="15" customHeight="1" x14ac:dyDescent="0.25">
      <c r="A269" s="20" t="s">
        <v>2</v>
      </c>
      <c r="B269" s="19" t="s">
        <v>150</v>
      </c>
      <c r="C269" s="19"/>
      <c r="D269" s="19"/>
      <c r="E269" s="19"/>
    </row>
    <row r="270" spans="1:5" ht="15" customHeight="1" x14ac:dyDescent="0.25">
      <c r="A270" s="20" t="s">
        <v>1</v>
      </c>
      <c r="B270" s="19" t="s">
        <v>68</v>
      </c>
      <c r="C270" s="19"/>
      <c r="D270" s="19"/>
      <c r="E270" s="19"/>
    </row>
    <row r="271" spans="1:5" ht="15" customHeight="1" x14ac:dyDescent="0.25">
      <c r="A271" s="20" t="s">
        <v>4</v>
      </c>
      <c r="B271" s="30" t="s">
        <v>151</v>
      </c>
      <c r="C271" s="30"/>
      <c r="D271" s="30"/>
      <c r="E271" s="30"/>
    </row>
    <row r="272" spans="1:5" ht="15" customHeight="1" x14ac:dyDescent="0.25">
      <c r="A272" s="44" t="s">
        <v>153</v>
      </c>
      <c r="B272" s="45"/>
      <c r="C272" s="46" t="s">
        <v>22</v>
      </c>
      <c r="D272" s="47"/>
      <c r="E272" s="47"/>
    </row>
    <row r="273" spans="1:5" ht="15" customHeight="1" x14ac:dyDescent="0.25">
      <c r="A273" s="20" t="s">
        <v>3</v>
      </c>
      <c r="B273" s="16">
        <v>3</v>
      </c>
      <c r="C273" s="17" t="s">
        <v>5</v>
      </c>
      <c r="D273" s="18">
        <v>1101.5999999999999</v>
      </c>
      <c r="E273" s="19" t="s">
        <v>23</v>
      </c>
    </row>
    <row r="274" spans="1:5" ht="15" customHeight="1" x14ac:dyDescent="0.25">
      <c r="A274" s="20" t="s">
        <v>2</v>
      </c>
      <c r="B274" s="19" t="s">
        <v>150</v>
      </c>
      <c r="C274" s="19"/>
      <c r="D274" s="19"/>
      <c r="E274" s="19"/>
    </row>
    <row r="275" spans="1:5" ht="15" customHeight="1" x14ac:dyDescent="0.25">
      <c r="A275" s="20" t="s">
        <v>1</v>
      </c>
      <c r="B275" s="19" t="s">
        <v>68</v>
      </c>
      <c r="C275" s="19"/>
      <c r="D275" s="19"/>
      <c r="E275" s="19"/>
    </row>
    <row r="276" spans="1:5" ht="15" customHeight="1" x14ac:dyDescent="0.25">
      <c r="A276" s="20" t="s">
        <v>4</v>
      </c>
      <c r="B276" s="30" t="s">
        <v>151</v>
      </c>
      <c r="C276" s="30"/>
      <c r="D276" s="30"/>
      <c r="E276" s="30"/>
    </row>
    <row r="277" spans="1:5" ht="15" customHeight="1" x14ac:dyDescent="0.25">
      <c r="A277" s="44" t="s">
        <v>154</v>
      </c>
      <c r="B277" s="45"/>
      <c r="C277" s="46" t="s">
        <v>22</v>
      </c>
      <c r="D277" s="47"/>
      <c r="E277" s="47"/>
    </row>
    <row r="278" spans="1:5" ht="15" customHeight="1" x14ac:dyDescent="0.25">
      <c r="A278" s="20" t="s">
        <v>3</v>
      </c>
      <c r="B278" s="16">
        <v>3</v>
      </c>
      <c r="C278" s="17" t="s">
        <v>5</v>
      </c>
      <c r="D278" s="18">
        <v>1101.5999999999999</v>
      </c>
      <c r="E278" s="19" t="s">
        <v>23</v>
      </c>
    </row>
    <row r="279" spans="1:5" ht="15" customHeight="1" x14ac:dyDescent="0.25">
      <c r="A279" s="20" t="s">
        <v>2</v>
      </c>
      <c r="B279" s="19" t="s">
        <v>150</v>
      </c>
      <c r="C279" s="19"/>
      <c r="D279" s="19"/>
      <c r="E279" s="19"/>
    </row>
    <row r="280" spans="1:5" ht="15" customHeight="1" x14ac:dyDescent="0.25">
      <c r="A280" s="20" t="s">
        <v>1</v>
      </c>
      <c r="B280" s="19" t="s">
        <v>68</v>
      </c>
      <c r="C280" s="19"/>
      <c r="D280" s="19"/>
      <c r="E280" s="19"/>
    </row>
    <row r="281" spans="1:5" ht="15" customHeight="1" x14ac:dyDescent="0.25">
      <c r="A281" s="20" t="s">
        <v>4</v>
      </c>
      <c r="B281" s="30" t="s">
        <v>151</v>
      </c>
      <c r="C281" s="30"/>
      <c r="D281" s="30"/>
      <c r="E281" s="30"/>
    </row>
    <row r="282" spans="1:5" ht="15" customHeight="1" x14ac:dyDescent="0.25">
      <c r="A282" s="44" t="s">
        <v>48</v>
      </c>
      <c r="B282" s="45"/>
      <c r="C282" s="46" t="s">
        <v>29</v>
      </c>
      <c r="D282" s="47"/>
      <c r="E282" s="47"/>
    </row>
    <row r="283" spans="1:5" ht="15" customHeight="1" x14ac:dyDescent="0.25">
      <c r="A283" s="20" t="s">
        <v>3</v>
      </c>
      <c r="B283" s="16">
        <v>3</v>
      </c>
      <c r="C283" s="17" t="s">
        <v>5</v>
      </c>
      <c r="D283" s="18">
        <v>918</v>
      </c>
      <c r="E283" s="19" t="s">
        <v>23</v>
      </c>
    </row>
    <row r="284" spans="1:5" ht="15" customHeight="1" x14ac:dyDescent="0.25">
      <c r="A284" s="20" t="s">
        <v>2</v>
      </c>
      <c r="B284" s="19" t="s">
        <v>150</v>
      </c>
      <c r="C284" s="19"/>
      <c r="D284" s="19"/>
      <c r="E284" s="19"/>
    </row>
    <row r="285" spans="1:5" ht="15" customHeight="1" x14ac:dyDescent="0.25">
      <c r="A285" s="20" t="s">
        <v>1</v>
      </c>
      <c r="B285" s="19" t="s">
        <v>68</v>
      </c>
      <c r="C285" s="19"/>
      <c r="D285" s="19"/>
      <c r="E285" s="19"/>
    </row>
    <row r="286" spans="1:5" ht="15" customHeight="1" x14ac:dyDescent="0.25">
      <c r="A286" s="20" t="s">
        <v>4</v>
      </c>
      <c r="B286" s="30" t="s">
        <v>155</v>
      </c>
      <c r="C286" s="30"/>
      <c r="D286" s="30"/>
      <c r="E286" s="30"/>
    </row>
    <row r="287" spans="1:5" ht="15" customHeight="1" x14ac:dyDescent="0.25">
      <c r="A287" s="11" t="s">
        <v>156</v>
      </c>
      <c r="B287" s="12" t="s">
        <v>157</v>
      </c>
      <c r="C287" s="13" t="s">
        <v>64</v>
      </c>
      <c r="D287" s="14" t="s">
        <v>0</v>
      </c>
      <c r="E287" s="15">
        <f>SUM(D289,D294,D315,D321,D327)</f>
        <v>2937.6</v>
      </c>
    </row>
    <row r="288" spans="1:5" ht="15" customHeight="1" x14ac:dyDescent="0.25">
      <c r="A288" s="44" t="s">
        <v>158</v>
      </c>
      <c r="B288" s="45"/>
      <c r="C288" s="46" t="s">
        <v>22</v>
      </c>
      <c r="D288" s="47"/>
      <c r="E288" s="47"/>
    </row>
    <row r="289" spans="1:5" ht="15" customHeight="1" x14ac:dyDescent="0.25">
      <c r="A289" s="20" t="s">
        <v>3</v>
      </c>
      <c r="B289" s="16">
        <v>4</v>
      </c>
      <c r="C289" s="17" t="s">
        <v>5</v>
      </c>
      <c r="D289" s="18">
        <v>1468.8</v>
      </c>
      <c r="E289" s="19" t="s">
        <v>23</v>
      </c>
    </row>
    <row r="290" spans="1:5" ht="15" customHeight="1" x14ac:dyDescent="0.25">
      <c r="A290" s="20" t="s">
        <v>2</v>
      </c>
      <c r="B290" s="19" t="s">
        <v>159</v>
      </c>
      <c r="C290" s="19"/>
      <c r="D290" s="19"/>
      <c r="E290" s="19"/>
    </row>
    <row r="291" spans="1:5" ht="15" customHeight="1" x14ac:dyDescent="0.25">
      <c r="A291" s="20" t="s">
        <v>1</v>
      </c>
      <c r="B291" s="19" t="s">
        <v>160</v>
      </c>
      <c r="C291" s="19"/>
      <c r="D291" s="19"/>
      <c r="E291" s="19"/>
    </row>
    <row r="292" spans="1:5" ht="25.5" customHeight="1" x14ac:dyDescent="0.25">
      <c r="A292" s="20" t="s">
        <v>4</v>
      </c>
      <c r="B292" s="30" t="s">
        <v>161</v>
      </c>
      <c r="C292" s="30"/>
      <c r="D292" s="30"/>
      <c r="E292" s="30"/>
    </row>
    <row r="293" spans="1:5" ht="15" customHeight="1" x14ac:dyDescent="0.25">
      <c r="A293" s="44" t="s">
        <v>162</v>
      </c>
      <c r="B293" s="45"/>
      <c r="C293" s="46" t="s">
        <v>163</v>
      </c>
      <c r="D293" s="47"/>
      <c r="E293" s="47"/>
    </row>
    <row r="294" spans="1:5" ht="15" customHeight="1" x14ac:dyDescent="0.25">
      <c r="A294" s="20" t="s">
        <v>3</v>
      </c>
      <c r="B294" s="16">
        <v>4</v>
      </c>
      <c r="C294" s="17" t="s">
        <v>5</v>
      </c>
      <c r="D294" s="18">
        <v>1468.8</v>
      </c>
      <c r="E294" s="19" t="s">
        <v>23</v>
      </c>
    </row>
    <row r="295" spans="1:5" ht="15" customHeight="1" x14ac:dyDescent="0.25">
      <c r="A295" s="20" t="s">
        <v>2</v>
      </c>
      <c r="B295" s="19" t="s">
        <v>159</v>
      </c>
      <c r="C295" s="19"/>
      <c r="D295" s="19"/>
      <c r="E295" s="19"/>
    </row>
    <row r="296" spans="1:5" ht="15" customHeight="1" x14ac:dyDescent="0.25">
      <c r="A296" s="20" t="s">
        <v>1</v>
      </c>
      <c r="B296" s="19" t="s">
        <v>160</v>
      </c>
      <c r="C296" s="19"/>
      <c r="D296" s="19"/>
      <c r="E296" s="19"/>
    </row>
    <row r="297" spans="1:5" ht="26.25" customHeight="1" x14ac:dyDescent="0.25">
      <c r="A297" s="20" t="s">
        <v>4</v>
      </c>
      <c r="B297" s="30" t="s">
        <v>161</v>
      </c>
      <c r="C297" s="30"/>
      <c r="D297" s="30"/>
      <c r="E297" s="30"/>
    </row>
    <row r="298" spans="1:5" ht="15" customHeight="1" x14ac:dyDescent="0.25">
      <c r="A298" s="11" t="s">
        <v>164</v>
      </c>
      <c r="B298" s="12" t="s">
        <v>165</v>
      </c>
      <c r="C298" s="13" t="s">
        <v>115</v>
      </c>
      <c r="D298" s="14" t="s">
        <v>0</v>
      </c>
      <c r="E298" s="15">
        <f>SUM(D300,D305,D310,D315,D321)</f>
        <v>520.20000000000005</v>
      </c>
    </row>
    <row r="299" spans="1:5" ht="15" customHeight="1" x14ac:dyDescent="0.25">
      <c r="A299" s="44" t="s">
        <v>65</v>
      </c>
      <c r="B299" s="45"/>
      <c r="C299" s="46" t="s">
        <v>22</v>
      </c>
      <c r="D299" s="47"/>
      <c r="E299" s="47"/>
    </row>
    <row r="300" spans="1:5" ht="15" customHeight="1" x14ac:dyDescent="0.25">
      <c r="A300" s="20" t="s">
        <v>3</v>
      </c>
      <c r="B300" s="16">
        <v>0.5</v>
      </c>
      <c r="C300" s="17" t="s">
        <v>5</v>
      </c>
      <c r="D300" s="18">
        <v>183.6</v>
      </c>
      <c r="E300" s="19" t="s">
        <v>23</v>
      </c>
    </row>
    <row r="301" spans="1:5" ht="15" customHeight="1" x14ac:dyDescent="0.25">
      <c r="A301" s="20" t="s">
        <v>2</v>
      </c>
      <c r="B301" s="19" t="s">
        <v>166</v>
      </c>
      <c r="C301" s="19"/>
      <c r="D301" s="19"/>
      <c r="E301" s="19"/>
    </row>
    <row r="302" spans="1:5" ht="15" customHeight="1" x14ac:dyDescent="0.25">
      <c r="A302" s="20" t="s">
        <v>1</v>
      </c>
      <c r="B302" s="19" t="s">
        <v>53</v>
      </c>
      <c r="C302" s="19"/>
      <c r="D302" s="19"/>
      <c r="E302" s="19"/>
    </row>
    <row r="303" spans="1:5" ht="27" customHeight="1" x14ac:dyDescent="0.25">
      <c r="A303" s="20" t="s">
        <v>4</v>
      </c>
      <c r="B303" s="30" t="s">
        <v>167</v>
      </c>
      <c r="C303" s="30"/>
      <c r="D303" s="30"/>
      <c r="E303" s="30"/>
    </row>
    <row r="304" spans="1:5" ht="15" customHeight="1" x14ac:dyDescent="0.25">
      <c r="A304" s="44" t="s">
        <v>168</v>
      </c>
      <c r="B304" s="45"/>
      <c r="C304" s="46" t="s">
        <v>22</v>
      </c>
      <c r="D304" s="47"/>
      <c r="E304" s="47"/>
    </row>
    <row r="305" spans="1:5" ht="15" customHeight="1" x14ac:dyDescent="0.25">
      <c r="A305" s="20" t="s">
        <v>3</v>
      </c>
      <c r="B305" s="16">
        <v>0.5</v>
      </c>
      <c r="C305" s="17" t="s">
        <v>5</v>
      </c>
      <c r="D305" s="18">
        <v>183.6</v>
      </c>
      <c r="E305" s="19" t="s">
        <v>23</v>
      </c>
    </row>
    <row r="306" spans="1:5" ht="15" customHeight="1" x14ac:dyDescent="0.25">
      <c r="A306" s="20" t="s">
        <v>2</v>
      </c>
      <c r="B306" s="19" t="s">
        <v>166</v>
      </c>
      <c r="C306" s="19"/>
      <c r="D306" s="19"/>
      <c r="E306" s="19"/>
    </row>
    <row r="307" spans="1:5" ht="15" customHeight="1" x14ac:dyDescent="0.25">
      <c r="A307" s="20" t="s">
        <v>1</v>
      </c>
      <c r="B307" s="19" t="s">
        <v>53</v>
      </c>
      <c r="C307" s="19"/>
      <c r="D307" s="19"/>
      <c r="E307" s="19"/>
    </row>
    <row r="308" spans="1:5" ht="28.5" customHeight="1" x14ac:dyDescent="0.25">
      <c r="A308" s="20" t="s">
        <v>4</v>
      </c>
      <c r="B308" s="30" t="s">
        <v>167</v>
      </c>
      <c r="C308" s="30"/>
      <c r="D308" s="30"/>
      <c r="E308" s="30"/>
    </row>
    <row r="309" spans="1:5" ht="15" customHeight="1" x14ac:dyDescent="0.25">
      <c r="A309" s="44" t="s">
        <v>57</v>
      </c>
      <c r="B309" s="45"/>
      <c r="C309" s="46" t="s">
        <v>58</v>
      </c>
      <c r="D309" s="47"/>
      <c r="E309" s="47"/>
    </row>
    <row r="310" spans="1:5" ht="15" customHeight="1" x14ac:dyDescent="0.25">
      <c r="A310" s="20" t="s">
        <v>3</v>
      </c>
      <c r="B310" s="16">
        <v>0.5</v>
      </c>
      <c r="C310" s="17" t="s">
        <v>5</v>
      </c>
      <c r="D310" s="18">
        <v>153</v>
      </c>
      <c r="E310" s="19" t="s">
        <v>23</v>
      </c>
    </row>
    <row r="311" spans="1:5" ht="15" customHeight="1" x14ac:dyDescent="0.25">
      <c r="A311" s="20" t="s">
        <v>2</v>
      </c>
      <c r="B311" s="19" t="s">
        <v>166</v>
      </c>
      <c r="C311" s="19"/>
      <c r="D311" s="19"/>
      <c r="E311" s="19"/>
    </row>
    <row r="312" spans="1:5" ht="15" customHeight="1" x14ac:dyDescent="0.25">
      <c r="A312" s="20" t="s">
        <v>1</v>
      </c>
      <c r="B312" s="19" t="s">
        <v>53</v>
      </c>
      <c r="C312" s="19"/>
      <c r="D312" s="19"/>
      <c r="E312" s="19"/>
    </row>
    <row r="313" spans="1:5" ht="29.25" customHeight="1" x14ac:dyDescent="0.25">
      <c r="A313" s="20" t="s">
        <v>4</v>
      </c>
      <c r="B313" s="30" t="s">
        <v>169</v>
      </c>
      <c r="C313" s="30"/>
      <c r="D313" s="30"/>
      <c r="E313" s="30"/>
    </row>
    <row r="314" spans="1:5" ht="15" customHeight="1" x14ac:dyDescent="0.25">
      <c r="A314" s="11" t="s">
        <v>170</v>
      </c>
      <c r="B314" s="12" t="s">
        <v>171</v>
      </c>
      <c r="C314" s="13" t="s">
        <v>143</v>
      </c>
      <c r="D314" s="14" t="s">
        <v>0</v>
      </c>
      <c r="E314" s="15">
        <f>D316</f>
        <v>1588</v>
      </c>
    </row>
    <row r="315" spans="1:5" ht="15" customHeight="1" x14ac:dyDescent="0.25">
      <c r="A315" s="44" t="s">
        <v>172</v>
      </c>
      <c r="B315" s="45"/>
      <c r="C315" s="46" t="s">
        <v>173</v>
      </c>
      <c r="D315" s="47"/>
      <c r="E315" s="47"/>
    </row>
    <row r="316" spans="1:5" ht="15" customHeight="1" x14ac:dyDescent="0.25">
      <c r="A316" s="20" t="s">
        <v>3</v>
      </c>
      <c r="B316" s="16">
        <v>2</v>
      </c>
      <c r="C316" s="17" t="s">
        <v>5</v>
      </c>
      <c r="D316" s="18">
        <v>1588</v>
      </c>
      <c r="E316" s="19" t="s">
        <v>66</v>
      </c>
    </row>
    <row r="317" spans="1:5" ht="15" customHeight="1" x14ac:dyDescent="0.25">
      <c r="A317" s="20" t="s">
        <v>2</v>
      </c>
      <c r="B317" s="19" t="s">
        <v>174</v>
      </c>
      <c r="C317" s="19"/>
      <c r="D317" s="19"/>
      <c r="E317" s="19"/>
    </row>
    <row r="318" spans="1:5" ht="15" customHeight="1" x14ac:dyDescent="0.25">
      <c r="A318" s="20" t="s">
        <v>1</v>
      </c>
      <c r="B318" s="19" t="s">
        <v>175</v>
      </c>
      <c r="C318" s="19"/>
      <c r="D318" s="19"/>
      <c r="E318" s="19"/>
    </row>
    <row r="319" spans="1:5" ht="15" customHeight="1" x14ac:dyDescent="0.25">
      <c r="A319" s="20" t="s">
        <v>4</v>
      </c>
      <c r="B319" s="30" t="s">
        <v>176</v>
      </c>
      <c r="C319" s="30"/>
      <c r="D319" s="30"/>
      <c r="E319" s="30"/>
    </row>
    <row r="320" spans="1:5" ht="15" customHeight="1" x14ac:dyDescent="0.25">
      <c r="A320" s="11" t="s">
        <v>177</v>
      </c>
      <c r="B320" s="12" t="s">
        <v>165</v>
      </c>
      <c r="C320" s="13" t="s">
        <v>143</v>
      </c>
      <c r="D320" s="14" t="s">
        <v>0</v>
      </c>
      <c r="E320" s="15">
        <f>D322</f>
        <v>1191</v>
      </c>
    </row>
    <row r="321" spans="1:5" ht="15" customHeight="1" x14ac:dyDescent="0.25">
      <c r="A321" s="44" t="s">
        <v>178</v>
      </c>
      <c r="B321" s="45"/>
      <c r="C321" s="46" t="s">
        <v>179</v>
      </c>
      <c r="D321" s="47"/>
      <c r="E321" s="47"/>
    </row>
    <row r="322" spans="1:5" ht="15" customHeight="1" x14ac:dyDescent="0.25">
      <c r="A322" s="20" t="s">
        <v>3</v>
      </c>
      <c r="B322" s="16">
        <v>1.5</v>
      </c>
      <c r="C322" s="17" t="s">
        <v>5</v>
      </c>
      <c r="D322" s="18">
        <v>1191</v>
      </c>
      <c r="E322" s="19" t="s">
        <v>66</v>
      </c>
    </row>
    <row r="323" spans="1:5" ht="15" customHeight="1" x14ac:dyDescent="0.25">
      <c r="A323" s="20" t="s">
        <v>2</v>
      </c>
      <c r="B323" s="19" t="s">
        <v>180</v>
      </c>
      <c r="C323" s="19"/>
      <c r="D323" s="19"/>
      <c r="E323" s="19"/>
    </row>
    <row r="324" spans="1:5" ht="15" customHeight="1" x14ac:dyDescent="0.25">
      <c r="A324" s="20" t="s">
        <v>1</v>
      </c>
      <c r="B324" s="19" t="s">
        <v>181</v>
      </c>
      <c r="C324" s="19"/>
      <c r="D324" s="19"/>
      <c r="E324" s="19"/>
    </row>
    <row r="325" spans="1:5" ht="31.5" customHeight="1" x14ac:dyDescent="0.25">
      <c r="A325" s="20" t="s">
        <v>4</v>
      </c>
      <c r="B325" s="30" t="s">
        <v>182</v>
      </c>
      <c r="C325" s="30"/>
      <c r="D325" s="30"/>
      <c r="E325" s="30"/>
    </row>
    <row r="326" spans="1:5" ht="15" customHeight="1" x14ac:dyDescent="0.25">
      <c r="A326" s="11" t="s">
        <v>183</v>
      </c>
      <c r="B326" s="12" t="s">
        <v>142</v>
      </c>
      <c r="C326" s="13" t="s">
        <v>143</v>
      </c>
      <c r="D326" s="14" t="s">
        <v>0</v>
      </c>
      <c r="E326" s="15">
        <f>D328</f>
        <v>1985</v>
      </c>
    </row>
    <row r="327" spans="1:5" ht="15" customHeight="1" x14ac:dyDescent="0.25">
      <c r="A327" s="44" t="s">
        <v>172</v>
      </c>
      <c r="B327" s="45"/>
      <c r="C327" s="46" t="s">
        <v>173</v>
      </c>
      <c r="D327" s="47"/>
      <c r="E327" s="47"/>
    </row>
    <row r="328" spans="1:5" ht="15" customHeight="1" x14ac:dyDescent="0.25">
      <c r="A328" s="20" t="s">
        <v>3</v>
      </c>
      <c r="B328" s="16">
        <v>2.5</v>
      </c>
      <c r="C328" s="17" t="s">
        <v>5</v>
      </c>
      <c r="D328" s="18">
        <v>1985</v>
      </c>
      <c r="E328" s="19" t="s">
        <v>66</v>
      </c>
    </row>
    <row r="329" spans="1:5" ht="15" customHeight="1" x14ac:dyDescent="0.25">
      <c r="A329" s="20" t="s">
        <v>2</v>
      </c>
      <c r="B329" s="19" t="s">
        <v>184</v>
      </c>
      <c r="C329" s="19"/>
      <c r="D329" s="19"/>
      <c r="E329" s="19"/>
    </row>
    <row r="330" spans="1:5" ht="15" customHeight="1" x14ac:dyDescent="0.25">
      <c r="A330" s="20" t="s">
        <v>1</v>
      </c>
      <c r="B330" s="19" t="s">
        <v>146</v>
      </c>
      <c r="C330" s="19"/>
      <c r="D330" s="19"/>
      <c r="E330" s="19"/>
    </row>
    <row r="331" spans="1:5" ht="15" customHeight="1" x14ac:dyDescent="0.25">
      <c r="A331" s="20" t="s">
        <v>4</v>
      </c>
      <c r="B331" s="30" t="s">
        <v>147</v>
      </c>
      <c r="C331" s="30"/>
      <c r="D331" s="30"/>
      <c r="E331" s="30"/>
    </row>
    <row r="332" spans="1:5" ht="15" customHeight="1" x14ac:dyDescent="0.25">
      <c r="A332" s="11" t="s">
        <v>185</v>
      </c>
      <c r="B332" s="12" t="s">
        <v>171</v>
      </c>
      <c r="C332" s="13" t="s">
        <v>64</v>
      </c>
      <c r="D332" s="14" t="s">
        <v>0</v>
      </c>
      <c r="E332" s="15">
        <f>D334+D339</f>
        <v>788</v>
      </c>
    </row>
    <row r="333" spans="1:5" ht="15" customHeight="1" x14ac:dyDescent="0.25">
      <c r="A333" s="44" t="s">
        <v>186</v>
      </c>
      <c r="B333" s="45"/>
      <c r="C333" s="46" t="s">
        <v>179</v>
      </c>
      <c r="D333" s="47"/>
      <c r="E333" s="47"/>
    </row>
    <row r="334" spans="1:5" ht="15" customHeight="1" x14ac:dyDescent="0.25">
      <c r="A334" s="20" t="s">
        <v>3</v>
      </c>
      <c r="B334" s="16">
        <v>1</v>
      </c>
      <c r="C334" s="17" t="s">
        <v>5</v>
      </c>
      <c r="D334" s="18">
        <v>482</v>
      </c>
      <c r="E334" s="19" t="s">
        <v>66</v>
      </c>
    </row>
    <row r="335" spans="1:5" ht="15" customHeight="1" x14ac:dyDescent="0.25">
      <c r="A335" s="20" t="s">
        <v>2</v>
      </c>
      <c r="B335" s="19" t="s">
        <v>187</v>
      </c>
      <c r="C335" s="19"/>
      <c r="D335" s="19"/>
      <c r="E335" s="19"/>
    </row>
    <row r="336" spans="1:5" ht="15" customHeight="1" x14ac:dyDescent="0.25">
      <c r="A336" s="20" t="s">
        <v>1</v>
      </c>
      <c r="B336" s="19" t="s">
        <v>188</v>
      </c>
      <c r="C336" s="19"/>
      <c r="D336" s="19"/>
      <c r="E336" s="19"/>
    </row>
    <row r="337" spans="1:5" ht="15" customHeight="1" x14ac:dyDescent="0.25">
      <c r="A337" s="20" t="s">
        <v>4</v>
      </c>
      <c r="B337" s="30" t="s">
        <v>189</v>
      </c>
      <c r="C337" s="30"/>
      <c r="D337" s="30"/>
      <c r="E337" s="30"/>
    </row>
    <row r="338" spans="1:5" ht="15" customHeight="1" x14ac:dyDescent="0.25">
      <c r="A338" s="44" t="s">
        <v>190</v>
      </c>
      <c r="B338" s="45"/>
      <c r="C338" s="46" t="s">
        <v>29</v>
      </c>
      <c r="D338" s="47"/>
      <c r="E338" s="47"/>
    </row>
    <row r="339" spans="1:5" ht="15" customHeight="1" x14ac:dyDescent="0.25">
      <c r="A339" s="20" t="s">
        <v>3</v>
      </c>
      <c r="B339" s="16">
        <v>1</v>
      </c>
      <c r="C339" s="17" t="s">
        <v>5</v>
      </c>
      <c r="D339" s="18">
        <v>306</v>
      </c>
      <c r="E339" s="19" t="s">
        <v>66</v>
      </c>
    </row>
    <row r="340" spans="1:5" ht="15" customHeight="1" x14ac:dyDescent="0.25">
      <c r="A340" s="20" t="s">
        <v>2</v>
      </c>
      <c r="B340" s="19" t="s">
        <v>187</v>
      </c>
      <c r="C340" s="19"/>
      <c r="D340" s="19"/>
      <c r="E340" s="19"/>
    </row>
    <row r="341" spans="1:5" ht="15" customHeight="1" x14ac:dyDescent="0.25">
      <c r="A341" s="20" t="s">
        <v>1</v>
      </c>
      <c r="B341" s="19" t="s">
        <v>188</v>
      </c>
      <c r="C341" s="19"/>
      <c r="D341" s="19"/>
      <c r="E341" s="19"/>
    </row>
    <row r="342" spans="1:5" ht="27.75" customHeight="1" x14ac:dyDescent="0.25">
      <c r="A342" s="20" t="s">
        <v>4</v>
      </c>
      <c r="B342" s="30" t="s">
        <v>191</v>
      </c>
      <c r="C342" s="30"/>
      <c r="D342" s="30"/>
      <c r="E342" s="30"/>
    </row>
    <row r="343" spans="1:5" ht="15" customHeight="1" x14ac:dyDescent="0.25">
      <c r="A343" s="33" t="s">
        <v>6</v>
      </c>
      <c r="B343" s="34"/>
      <c r="C343" s="39" t="s">
        <v>7</v>
      </c>
      <c r="D343" s="39"/>
      <c r="E343" s="6">
        <v>254</v>
      </c>
    </row>
    <row r="344" spans="1:5" ht="15" customHeight="1" x14ac:dyDescent="0.25">
      <c r="A344" s="35"/>
      <c r="B344" s="36"/>
      <c r="C344" s="39" t="s">
        <v>8</v>
      </c>
      <c r="D344" s="39"/>
      <c r="E344" s="7">
        <v>57</v>
      </c>
    </row>
    <row r="345" spans="1:5" s="2" customFormat="1" ht="15" customHeight="1" x14ac:dyDescent="0.25">
      <c r="A345" s="35"/>
      <c r="B345" s="36"/>
      <c r="C345" s="39" t="s">
        <v>9</v>
      </c>
      <c r="D345" s="39"/>
      <c r="E345" s="7">
        <v>21</v>
      </c>
    </row>
    <row r="346" spans="1:5" s="2" customFormat="1" ht="15" customHeight="1" x14ac:dyDescent="0.25">
      <c r="A346" s="37"/>
      <c r="B346" s="38"/>
      <c r="C346" s="40" t="s">
        <v>14</v>
      </c>
      <c r="D346" s="39"/>
      <c r="E346" s="8">
        <v>92875.6</v>
      </c>
    </row>
    <row r="347" spans="1:5" s="2" customFormat="1" x14ac:dyDescent="0.25">
      <c r="A347" s="31" t="s">
        <v>10</v>
      </c>
      <c r="B347" s="32"/>
      <c r="C347" s="26" t="s">
        <v>11</v>
      </c>
      <c r="D347" s="26" t="s">
        <v>12</v>
      </c>
      <c r="E347" s="9" t="s">
        <v>13</v>
      </c>
    </row>
    <row r="348" spans="1:5" s="2" customFormat="1" x14ac:dyDescent="0.25">
      <c r="A348" s="41" t="s">
        <v>172</v>
      </c>
      <c r="B348" s="42"/>
      <c r="C348" s="3" t="s">
        <v>192</v>
      </c>
      <c r="D348" s="4">
        <v>4.5</v>
      </c>
      <c r="E348" s="10">
        <v>3573</v>
      </c>
    </row>
    <row r="349" spans="1:5" s="2" customFormat="1" x14ac:dyDescent="0.25">
      <c r="A349" s="41" t="s">
        <v>162</v>
      </c>
      <c r="B349" s="42"/>
      <c r="C349" s="3" t="s">
        <v>163</v>
      </c>
      <c r="D349" s="4">
        <v>4</v>
      </c>
      <c r="E349" s="10">
        <v>1468.8</v>
      </c>
    </row>
    <row r="350" spans="1:5" s="2" customFormat="1" x14ac:dyDescent="0.25">
      <c r="A350" s="41" t="s">
        <v>77</v>
      </c>
      <c r="B350" s="42"/>
      <c r="C350" s="3" t="s">
        <v>60</v>
      </c>
      <c r="D350" s="4">
        <v>6</v>
      </c>
      <c r="E350" s="10">
        <v>2203.1999999999998</v>
      </c>
    </row>
    <row r="351" spans="1:5" s="2" customFormat="1" x14ac:dyDescent="0.25">
      <c r="A351" s="41" t="s">
        <v>55</v>
      </c>
      <c r="B351" s="42"/>
      <c r="C351" s="3" t="s">
        <v>60</v>
      </c>
      <c r="D351" s="4">
        <v>5</v>
      </c>
      <c r="E351" s="10">
        <v>1836</v>
      </c>
    </row>
    <row r="352" spans="1:5" s="2" customFormat="1" x14ac:dyDescent="0.25">
      <c r="A352" s="41" t="s">
        <v>21</v>
      </c>
      <c r="B352" s="42"/>
      <c r="C352" s="3" t="s">
        <v>60</v>
      </c>
      <c r="D352" s="4">
        <v>5</v>
      </c>
      <c r="E352" s="10">
        <v>1836</v>
      </c>
    </row>
    <row r="353" spans="1:5" s="2" customFormat="1" x14ac:dyDescent="0.25">
      <c r="A353" s="41" t="s">
        <v>152</v>
      </c>
      <c r="B353" s="42"/>
      <c r="C353" s="3" t="s">
        <v>60</v>
      </c>
      <c r="D353" s="4">
        <v>3</v>
      </c>
      <c r="E353" s="10">
        <v>1101.5999999999999</v>
      </c>
    </row>
    <row r="354" spans="1:5" s="2" customFormat="1" x14ac:dyDescent="0.25">
      <c r="A354" s="41" t="s">
        <v>40</v>
      </c>
      <c r="B354" s="42"/>
      <c r="C354" s="3" t="s">
        <v>60</v>
      </c>
      <c r="D354" s="4">
        <v>5</v>
      </c>
      <c r="E354" s="10">
        <v>1836</v>
      </c>
    </row>
    <row r="355" spans="1:5" s="2" customFormat="1" x14ac:dyDescent="0.25">
      <c r="A355" s="41" t="s">
        <v>103</v>
      </c>
      <c r="B355" s="42"/>
      <c r="C355" s="3" t="s">
        <v>60</v>
      </c>
      <c r="D355" s="4">
        <v>5</v>
      </c>
      <c r="E355" s="10">
        <v>1836</v>
      </c>
    </row>
    <row r="356" spans="1:5" s="2" customFormat="1" x14ac:dyDescent="0.25">
      <c r="A356" s="41" t="s">
        <v>158</v>
      </c>
      <c r="B356" s="42"/>
      <c r="C356" s="3" t="s">
        <v>60</v>
      </c>
      <c r="D356" s="4">
        <v>4</v>
      </c>
      <c r="E356" s="10">
        <v>1468.8</v>
      </c>
    </row>
    <row r="357" spans="1:5" s="2" customFormat="1" x14ac:dyDescent="0.25">
      <c r="A357" s="41" t="s">
        <v>111</v>
      </c>
      <c r="B357" s="42"/>
      <c r="C357" s="3" t="s">
        <v>112</v>
      </c>
      <c r="D357" s="4">
        <v>7.5</v>
      </c>
      <c r="E357" s="10">
        <v>2295</v>
      </c>
    </row>
    <row r="358" spans="1:5" s="2" customFormat="1" x14ac:dyDescent="0.25">
      <c r="A358" s="41" t="s">
        <v>109</v>
      </c>
      <c r="B358" s="42"/>
      <c r="C358" s="3" t="s">
        <v>60</v>
      </c>
      <c r="D358" s="4">
        <v>2.5</v>
      </c>
      <c r="E358" s="10">
        <v>918</v>
      </c>
    </row>
    <row r="359" spans="1:5" s="2" customFormat="1" x14ac:dyDescent="0.25">
      <c r="A359" s="41" t="s">
        <v>39</v>
      </c>
      <c r="B359" s="42"/>
      <c r="C359" s="3" t="s">
        <v>60</v>
      </c>
      <c r="D359" s="4">
        <v>6</v>
      </c>
      <c r="E359" s="10">
        <v>2203.1999999999998</v>
      </c>
    </row>
    <row r="360" spans="1:5" s="2" customFormat="1" x14ac:dyDescent="0.25">
      <c r="A360" s="41" t="s">
        <v>54</v>
      </c>
      <c r="B360" s="42"/>
      <c r="C360" s="3" t="s">
        <v>60</v>
      </c>
      <c r="D360" s="4">
        <v>5</v>
      </c>
      <c r="E360" s="10">
        <v>1836</v>
      </c>
    </row>
    <row r="361" spans="1:5" s="2" customFormat="1" x14ac:dyDescent="0.25">
      <c r="A361" s="41" t="s">
        <v>129</v>
      </c>
      <c r="B361" s="42"/>
      <c r="C361" s="3" t="s">
        <v>60</v>
      </c>
      <c r="D361" s="4">
        <v>1</v>
      </c>
      <c r="E361" s="10">
        <v>367.2</v>
      </c>
    </row>
    <row r="362" spans="1:5" s="2" customFormat="1" x14ac:dyDescent="0.25">
      <c r="A362" s="41" t="s">
        <v>30</v>
      </c>
      <c r="B362" s="42"/>
      <c r="C362" s="3" t="s">
        <v>60</v>
      </c>
      <c r="D362" s="4">
        <v>5</v>
      </c>
      <c r="E362" s="10">
        <v>1836</v>
      </c>
    </row>
    <row r="363" spans="1:5" s="2" customFormat="1" x14ac:dyDescent="0.25">
      <c r="A363" s="41" t="s">
        <v>31</v>
      </c>
      <c r="B363" s="42"/>
      <c r="C363" s="3" t="s">
        <v>29</v>
      </c>
      <c r="D363" s="4">
        <v>11</v>
      </c>
      <c r="E363" s="10">
        <v>3366</v>
      </c>
    </row>
    <row r="364" spans="1:5" s="2" customFormat="1" x14ac:dyDescent="0.25">
      <c r="A364" s="41" t="s">
        <v>124</v>
      </c>
      <c r="B364" s="42"/>
      <c r="C364" s="3" t="s">
        <v>60</v>
      </c>
      <c r="D364" s="4">
        <v>5</v>
      </c>
      <c r="E364" s="10">
        <v>1836</v>
      </c>
    </row>
    <row r="365" spans="1:5" s="2" customFormat="1" x14ac:dyDescent="0.25">
      <c r="A365" s="41" t="s">
        <v>28</v>
      </c>
      <c r="B365" s="42"/>
      <c r="C365" s="3" t="s">
        <v>60</v>
      </c>
      <c r="D365" s="4">
        <v>5</v>
      </c>
      <c r="E365" s="10">
        <v>1836</v>
      </c>
    </row>
    <row r="366" spans="1:5" s="2" customFormat="1" x14ac:dyDescent="0.25">
      <c r="A366" s="41" t="s">
        <v>86</v>
      </c>
      <c r="B366" s="42"/>
      <c r="C366" s="3" t="s">
        <v>60</v>
      </c>
      <c r="D366" s="4">
        <v>6</v>
      </c>
      <c r="E366" s="10">
        <v>2203.1999999999998</v>
      </c>
    </row>
    <row r="367" spans="1:5" s="2" customFormat="1" x14ac:dyDescent="0.25">
      <c r="A367" s="41" t="s">
        <v>116</v>
      </c>
      <c r="B367" s="42"/>
      <c r="C367" s="3" t="s">
        <v>60</v>
      </c>
      <c r="D367" s="4">
        <v>5</v>
      </c>
      <c r="E367" s="10">
        <v>1836</v>
      </c>
    </row>
    <row r="368" spans="1:5" s="2" customFormat="1" x14ac:dyDescent="0.25">
      <c r="A368" s="41" t="s">
        <v>186</v>
      </c>
      <c r="B368" s="42"/>
      <c r="C368" s="3" t="s">
        <v>179</v>
      </c>
      <c r="D368" s="4">
        <v>1</v>
      </c>
      <c r="E368" s="10">
        <v>482</v>
      </c>
    </row>
    <row r="369" spans="1:5" s="2" customFormat="1" x14ac:dyDescent="0.25">
      <c r="A369" s="41" t="s">
        <v>47</v>
      </c>
      <c r="B369" s="42"/>
      <c r="C369" s="3" t="s">
        <v>60</v>
      </c>
      <c r="D369" s="4">
        <v>6</v>
      </c>
      <c r="E369" s="10">
        <v>2203.1999999999998</v>
      </c>
    </row>
    <row r="370" spans="1:5" s="2" customFormat="1" x14ac:dyDescent="0.25">
      <c r="A370" s="41" t="s">
        <v>48</v>
      </c>
      <c r="B370" s="42"/>
      <c r="C370" s="3" t="s">
        <v>29</v>
      </c>
      <c r="D370" s="4">
        <v>9</v>
      </c>
      <c r="E370" s="10">
        <v>2754</v>
      </c>
    </row>
    <row r="371" spans="1:5" s="2" customFormat="1" x14ac:dyDescent="0.25">
      <c r="A371" s="41" t="s">
        <v>104</v>
      </c>
      <c r="B371" s="42"/>
      <c r="C371" s="3" t="s">
        <v>29</v>
      </c>
      <c r="D371" s="4">
        <v>5</v>
      </c>
      <c r="E371" s="10">
        <v>1530</v>
      </c>
    </row>
    <row r="372" spans="1:5" s="2" customFormat="1" x14ac:dyDescent="0.25">
      <c r="A372" s="41" t="s">
        <v>168</v>
      </c>
      <c r="B372" s="42"/>
      <c r="C372" s="3" t="s">
        <v>60</v>
      </c>
      <c r="D372" s="4">
        <v>0.5</v>
      </c>
      <c r="E372" s="10">
        <v>183.6</v>
      </c>
    </row>
    <row r="373" spans="1:5" s="2" customFormat="1" x14ac:dyDescent="0.25">
      <c r="A373" s="41" t="s">
        <v>82</v>
      </c>
      <c r="B373" s="42"/>
      <c r="C373" s="3" t="s">
        <v>60</v>
      </c>
      <c r="D373" s="4">
        <v>6</v>
      </c>
      <c r="E373" s="10">
        <v>2203.1999999999998</v>
      </c>
    </row>
    <row r="374" spans="1:5" s="2" customFormat="1" x14ac:dyDescent="0.25">
      <c r="A374" s="41" t="s">
        <v>149</v>
      </c>
      <c r="B374" s="42"/>
      <c r="C374" s="3" t="s">
        <v>60</v>
      </c>
      <c r="D374" s="4">
        <v>3</v>
      </c>
      <c r="E374" s="10">
        <v>1101.5999999999999</v>
      </c>
    </row>
    <row r="375" spans="1:5" s="2" customFormat="1" x14ac:dyDescent="0.25">
      <c r="A375" s="41" t="s">
        <v>100</v>
      </c>
      <c r="B375" s="42"/>
      <c r="C375" s="3" t="s">
        <v>60</v>
      </c>
      <c r="D375" s="4">
        <v>5</v>
      </c>
      <c r="E375" s="10">
        <v>1836</v>
      </c>
    </row>
    <row r="376" spans="1:5" s="2" customFormat="1" x14ac:dyDescent="0.25">
      <c r="A376" s="41" t="s">
        <v>154</v>
      </c>
      <c r="B376" s="42"/>
      <c r="C376" s="3" t="s">
        <v>60</v>
      </c>
      <c r="D376" s="4">
        <v>3</v>
      </c>
      <c r="E376" s="10">
        <v>1101.5999999999999</v>
      </c>
    </row>
    <row r="377" spans="1:5" s="2" customFormat="1" x14ac:dyDescent="0.25">
      <c r="A377" s="41" t="s">
        <v>193</v>
      </c>
      <c r="B377" s="42"/>
      <c r="C377" s="3" t="s">
        <v>60</v>
      </c>
      <c r="D377" s="4">
        <v>1</v>
      </c>
      <c r="E377" s="10">
        <v>367.2</v>
      </c>
    </row>
    <row r="378" spans="1:5" s="2" customFormat="1" x14ac:dyDescent="0.25">
      <c r="A378" s="41" t="s">
        <v>190</v>
      </c>
      <c r="B378" s="42"/>
      <c r="C378" s="3" t="s">
        <v>60</v>
      </c>
      <c r="D378" s="4">
        <v>1</v>
      </c>
      <c r="E378" s="10">
        <v>306</v>
      </c>
    </row>
    <row r="379" spans="1:5" s="2" customFormat="1" x14ac:dyDescent="0.25">
      <c r="A379" s="41" t="s">
        <v>93</v>
      </c>
      <c r="B379" s="42"/>
      <c r="C379" s="3" t="s">
        <v>60</v>
      </c>
      <c r="D379" s="4">
        <v>5</v>
      </c>
      <c r="E379" s="10">
        <v>1836</v>
      </c>
    </row>
    <row r="380" spans="1:5" s="2" customFormat="1" x14ac:dyDescent="0.25">
      <c r="A380" s="41" t="s">
        <v>56</v>
      </c>
      <c r="B380" s="42"/>
      <c r="C380" s="3" t="s">
        <v>60</v>
      </c>
      <c r="D380" s="4">
        <v>5</v>
      </c>
      <c r="E380" s="10">
        <v>1836</v>
      </c>
    </row>
    <row r="381" spans="1:5" s="2" customFormat="1" x14ac:dyDescent="0.25">
      <c r="A381" s="41" t="s">
        <v>102</v>
      </c>
      <c r="B381" s="42"/>
      <c r="C381" s="3" t="s">
        <v>60</v>
      </c>
      <c r="D381" s="4">
        <v>5</v>
      </c>
      <c r="E381" s="10">
        <v>1836</v>
      </c>
    </row>
    <row r="382" spans="1:5" s="2" customFormat="1" x14ac:dyDescent="0.25">
      <c r="A382" s="41" t="s">
        <v>135</v>
      </c>
      <c r="B382" s="42"/>
      <c r="C382" s="3" t="s">
        <v>60</v>
      </c>
      <c r="D382" s="4">
        <v>5</v>
      </c>
      <c r="E382" s="10">
        <v>1836</v>
      </c>
    </row>
    <row r="383" spans="1:5" s="2" customFormat="1" x14ac:dyDescent="0.25">
      <c r="A383" s="41" t="s">
        <v>96</v>
      </c>
      <c r="B383" s="42"/>
      <c r="C383" s="3" t="s">
        <v>61</v>
      </c>
      <c r="D383" s="4">
        <v>5</v>
      </c>
      <c r="E383" s="10">
        <v>1836</v>
      </c>
    </row>
    <row r="384" spans="1:5" s="2" customFormat="1" x14ac:dyDescent="0.25">
      <c r="A384" s="41" t="s">
        <v>194</v>
      </c>
      <c r="B384" s="42"/>
      <c r="C384" s="3" t="s">
        <v>195</v>
      </c>
      <c r="D384" s="4">
        <v>1.5</v>
      </c>
      <c r="E384" s="10">
        <v>459</v>
      </c>
    </row>
    <row r="385" spans="1:5" s="2" customFormat="1" x14ac:dyDescent="0.25">
      <c r="A385" s="41" t="s">
        <v>153</v>
      </c>
      <c r="B385" s="42"/>
      <c r="C385" s="3" t="s">
        <v>60</v>
      </c>
      <c r="D385" s="4">
        <v>3</v>
      </c>
      <c r="E385" s="10">
        <v>1101.5999999999999</v>
      </c>
    </row>
    <row r="386" spans="1:5" s="2" customFormat="1" x14ac:dyDescent="0.25">
      <c r="A386" s="41" t="s">
        <v>144</v>
      </c>
      <c r="B386" s="42"/>
      <c r="C386" s="3" t="s">
        <v>60</v>
      </c>
      <c r="D386" s="4">
        <v>2.5</v>
      </c>
      <c r="E386" s="10">
        <v>1460</v>
      </c>
    </row>
    <row r="387" spans="1:5" s="2" customFormat="1" x14ac:dyDescent="0.25">
      <c r="A387" s="41" t="s">
        <v>106</v>
      </c>
      <c r="B387" s="42"/>
      <c r="C387" s="3" t="s">
        <v>60</v>
      </c>
      <c r="D387" s="4">
        <v>2.5</v>
      </c>
      <c r="E387" s="10">
        <v>918</v>
      </c>
    </row>
    <row r="388" spans="1:5" s="2" customFormat="1" x14ac:dyDescent="0.25">
      <c r="A388" s="41" t="s">
        <v>84</v>
      </c>
      <c r="B388" s="42"/>
      <c r="C388" s="3" t="s">
        <v>61</v>
      </c>
      <c r="D388" s="4">
        <v>6</v>
      </c>
      <c r="E388" s="10">
        <v>1836</v>
      </c>
    </row>
    <row r="389" spans="1:5" s="2" customFormat="1" x14ac:dyDescent="0.25">
      <c r="A389" s="41" t="s">
        <v>94</v>
      </c>
      <c r="B389" s="42"/>
      <c r="C389" s="3" t="s">
        <v>29</v>
      </c>
      <c r="D389" s="4">
        <v>5</v>
      </c>
      <c r="E389" s="10">
        <v>1530</v>
      </c>
    </row>
    <row r="390" spans="1:5" s="2" customFormat="1" x14ac:dyDescent="0.25">
      <c r="A390" s="41" t="s">
        <v>83</v>
      </c>
      <c r="B390" s="42"/>
      <c r="C390" s="3" t="s">
        <v>98</v>
      </c>
      <c r="D390" s="4">
        <v>6</v>
      </c>
      <c r="E390" s="10">
        <v>2203.1999999999998</v>
      </c>
    </row>
    <row r="391" spans="1:5" s="2" customFormat="1" x14ac:dyDescent="0.25">
      <c r="A391" s="41" t="s">
        <v>126</v>
      </c>
      <c r="B391" s="42"/>
      <c r="C391" s="3" t="s">
        <v>112</v>
      </c>
      <c r="D391" s="4">
        <v>6</v>
      </c>
      <c r="E391" s="10">
        <v>1836</v>
      </c>
    </row>
    <row r="392" spans="1:5" s="2" customFormat="1" x14ac:dyDescent="0.25">
      <c r="A392" s="41" t="s">
        <v>110</v>
      </c>
      <c r="B392" s="42"/>
      <c r="C392" s="3" t="s">
        <v>98</v>
      </c>
      <c r="D392" s="4">
        <v>2.5</v>
      </c>
      <c r="E392" s="10">
        <v>918</v>
      </c>
    </row>
    <row r="393" spans="1:5" s="2" customFormat="1" x14ac:dyDescent="0.25">
      <c r="A393" s="41" t="s">
        <v>27</v>
      </c>
      <c r="B393" s="42"/>
      <c r="C393" s="3" t="s">
        <v>98</v>
      </c>
      <c r="D393" s="4">
        <v>5</v>
      </c>
      <c r="E393" s="10">
        <v>1836</v>
      </c>
    </row>
    <row r="394" spans="1:5" s="2" customFormat="1" x14ac:dyDescent="0.25">
      <c r="A394" s="41" t="s">
        <v>65</v>
      </c>
      <c r="B394" s="42"/>
      <c r="C394" s="3" t="s">
        <v>98</v>
      </c>
      <c r="D394" s="4">
        <v>2</v>
      </c>
      <c r="E394" s="10">
        <v>642.6</v>
      </c>
    </row>
    <row r="395" spans="1:5" s="2" customFormat="1" x14ac:dyDescent="0.25">
      <c r="A395" s="41" t="s">
        <v>125</v>
      </c>
      <c r="B395" s="42"/>
      <c r="C395" s="3" t="s">
        <v>98</v>
      </c>
      <c r="D395" s="4">
        <v>5</v>
      </c>
      <c r="E395" s="10">
        <v>1836</v>
      </c>
    </row>
    <row r="396" spans="1:5" s="2" customFormat="1" x14ac:dyDescent="0.25">
      <c r="A396" s="41" t="s">
        <v>133</v>
      </c>
      <c r="B396" s="42"/>
      <c r="C396" s="3" t="s">
        <v>98</v>
      </c>
      <c r="D396" s="4">
        <v>1</v>
      </c>
      <c r="E396" s="10">
        <v>367.2</v>
      </c>
    </row>
    <row r="397" spans="1:5" s="2" customFormat="1" x14ac:dyDescent="0.25">
      <c r="A397" s="41" t="s">
        <v>57</v>
      </c>
      <c r="B397" s="42"/>
      <c r="C397" s="3" t="s">
        <v>61</v>
      </c>
      <c r="D397" s="4">
        <v>5.5</v>
      </c>
      <c r="E397" s="10">
        <v>1683</v>
      </c>
    </row>
    <row r="398" spans="1:5" s="2" customFormat="1" x14ac:dyDescent="0.25">
      <c r="A398" s="41" t="s">
        <v>122</v>
      </c>
      <c r="B398" s="42"/>
      <c r="C398" s="3" t="s">
        <v>98</v>
      </c>
      <c r="D398" s="4">
        <v>5</v>
      </c>
      <c r="E398" s="10">
        <v>1836</v>
      </c>
    </row>
    <row r="399" spans="1:5" s="2" customFormat="1" x14ac:dyDescent="0.25">
      <c r="A399" s="41" t="s">
        <v>73</v>
      </c>
      <c r="B399" s="42"/>
      <c r="C399" s="3" t="s">
        <v>98</v>
      </c>
      <c r="D399" s="4">
        <v>6</v>
      </c>
      <c r="E399" s="10">
        <v>2203.1999999999998</v>
      </c>
    </row>
    <row r="400" spans="1:5" s="2" customFormat="1" x14ac:dyDescent="0.25">
      <c r="A400" s="41" t="s">
        <v>45</v>
      </c>
      <c r="B400" s="42"/>
      <c r="C400" s="3" t="s">
        <v>60</v>
      </c>
      <c r="D400" s="4">
        <v>6</v>
      </c>
      <c r="E400" s="10">
        <v>2203.1999999999998</v>
      </c>
    </row>
    <row r="401" spans="1:5" s="2" customFormat="1" x14ac:dyDescent="0.25">
      <c r="A401" s="41" t="s">
        <v>90</v>
      </c>
      <c r="B401" s="42"/>
      <c r="C401" s="3" t="s">
        <v>60</v>
      </c>
      <c r="D401" s="4">
        <v>5</v>
      </c>
      <c r="E401" s="10">
        <v>1836</v>
      </c>
    </row>
    <row r="402" spans="1:5" s="2" customFormat="1" x14ac:dyDescent="0.25">
      <c r="A402" s="41" t="s">
        <v>80</v>
      </c>
      <c r="B402" s="42"/>
      <c r="C402" s="3" t="s">
        <v>60</v>
      </c>
      <c r="D402" s="4">
        <v>6</v>
      </c>
      <c r="E402" s="10">
        <v>2203.1999999999998</v>
      </c>
    </row>
    <row r="403" spans="1:5" s="2" customFormat="1" x14ac:dyDescent="0.25">
      <c r="A403" s="41" t="s">
        <v>139</v>
      </c>
      <c r="B403" s="42"/>
      <c r="C403" s="3" t="s">
        <v>60</v>
      </c>
      <c r="D403" s="4">
        <v>5</v>
      </c>
      <c r="E403" s="10">
        <v>1836</v>
      </c>
    </row>
    <row r="404" spans="1:5" s="2" customFormat="1" x14ac:dyDescent="0.25">
      <c r="A404" s="41" t="s">
        <v>178</v>
      </c>
      <c r="B404" s="42"/>
      <c r="C404" s="3" t="s">
        <v>179</v>
      </c>
      <c r="D404" s="4">
        <v>1.5</v>
      </c>
      <c r="E404" s="10">
        <v>1191</v>
      </c>
    </row>
    <row r="405" spans="1:5" s="2" customFormat="1" x14ac:dyDescent="0.25">
      <c r="A405" s="27" t="s">
        <v>16</v>
      </c>
      <c r="B405" s="28"/>
      <c r="C405" s="28"/>
      <c r="D405" s="25">
        <f>SUM(D348:D404)</f>
        <v>254</v>
      </c>
      <c r="E405" s="21">
        <f>SUM(E348:E404)</f>
        <v>92875.599999999977</v>
      </c>
    </row>
    <row r="406" spans="1:5" s="2" customFormat="1" x14ac:dyDescent="0.25">
      <c r="A406" s="29" t="s">
        <v>196</v>
      </c>
      <c r="B406" s="29"/>
      <c r="C406" s="29"/>
      <c r="D406" s="29"/>
      <c r="E406" s="29"/>
    </row>
    <row r="407" spans="1:5" x14ac:dyDescent="0.25">
      <c r="E407" s="5"/>
    </row>
    <row r="408" spans="1:5" x14ac:dyDescent="0.25">
      <c r="E408" s="5"/>
    </row>
  </sheetData>
  <mergeCells count="258">
    <mergeCell ref="A398:B398"/>
    <mergeCell ref="A399:B399"/>
    <mergeCell ref="A404:B404"/>
    <mergeCell ref="A380:B380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B175:E175"/>
    <mergeCell ref="B165:E165"/>
    <mergeCell ref="A166:B166"/>
    <mergeCell ref="C166:E166"/>
    <mergeCell ref="B170:E170"/>
    <mergeCell ref="A171:B171"/>
    <mergeCell ref="C171:E171"/>
    <mergeCell ref="B154:E154"/>
    <mergeCell ref="A155:B155"/>
    <mergeCell ref="C155:E155"/>
    <mergeCell ref="B159:E159"/>
    <mergeCell ref="A161:B161"/>
    <mergeCell ref="C161:E161"/>
    <mergeCell ref="B144:E144"/>
    <mergeCell ref="A145:B145"/>
    <mergeCell ref="C145:E145"/>
    <mergeCell ref="B149:E149"/>
    <mergeCell ref="A150:B150"/>
    <mergeCell ref="C150:E150"/>
    <mergeCell ref="B133:E133"/>
    <mergeCell ref="A134:B134"/>
    <mergeCell ref="C134:E134"/>
    <mergeCell ref="B138:E138"/>
    <mergeCell ref="A140:B140"/>
    <mergeCell ref="C140:E140"/>
    <mergeCell ref="B123:E123"/>
    <mergeCell ref="A124:B124"/>
    <mergeCell ref="C124:E124"/>
    <mergeCell ref="B128:E128"/>
    <mergeCell ref="A129:B129"/>
    <mergeCell ref="C129:E129"/>
    <mergeCell ref="B112:E112"/>
    <mergeCell ref="A113:B113"/>
    <mergeCell ref="C113:E113"/>
    <mergeCell ref="B117:E117"/>
    <mergeCell ref="A119:B119"/>
    <mergeCell ref="C119:E119"/>
    <mergeCell ref="B102:E102"/>
    <mergeCell ref="A103:B103"/>
    <mergeCell ref="C103:E103"/>
    <mergeCell ref="B107:E107"/>
    <mergeCell ref="A108:B108"/>
    <mergeCell ref="C108:E108"/>
    <mergeCell ref="B91:E91"/>
    <mergeCell ref="A92:B92"/>
    <mergeCell ref="C92:E92"/>
    <mergeCell ref="B96:E96"/>
    <mergeCell ref="A98:B98"/>
    <mergeCell ref="C98:E98"/>
    <mergeCell ref="C82:E82"/>
    <mergeCell ref="B86:E86"/>
    <mergeCell ref="A87:B87"/>
    <mergeCell ref="C87:E87"/>
    <mergeCell ref="B70:E70"/>
    <mergeCell ref="A71:B71"/>
    <mergeCell ref="C71:E71"/>
    <mergeCell ref="B75:E75"/>
    <mergeCell ref="A77:B77"/>
    <mergeCell ref="C77:E77"/>
    <mergeCell ref="A403:B403"/>
    <mergeCell ref="A405:C405"/>
    <mergeCell ref="A406:E406"/>
    <mergeCell ref="A19:B19"/>
    <mergeCell ref="C19:E19"/>
    <mergeCell ref="B23:E23"/>
    <mergeCell ref="A35:B35"/>
    <mergeCell ref="C35:E35"/>
    <mergeCell ref="B39:E39"/>
    <mergeCell ref="A40:B40"/>
    <mergeCell ref="A387:B387"/>
    <mergeCell ref="A388:B388"/>
    <mergeCell ref="A389:B389"/>
    <mergeCell ref="A400:B400"/>
    <mergeCell ref="A401:B401"/>
    <mergeCell ref="A402:B402"/>
    <mergeCell ref="A381:B381"/>
    <mergeCell ref="A382:B382"/>
    <mergeCell ref="A383:B383"/>
    <mergeCell ref="A384:B384"/>
    <mergeCell ref="A385:B385"/>
    <mergeCell ref="A386:B386"/>
    <mergeCell ref="A347:B347"/>
    <mergeCell ref="A348:B348"/>
    <mergeCell ref="B342:E342"/>
    <mergeCell ref="A349:B349"/>
    <mergeCell ref="A350:B350"/>
    <mergeCell ref="A351:B351"/>
    <mergeCell ref="A352:B352"/>
    <mergeCell ref="A343:B346"/>
    <mergeCell ref="C343:D343"/>
    <mergeCell ref="C344:D344"/>
    <mergeCell ref="C345:D345"/>
    <mergeCell ref="C346:D346"/>
    <mergeCell ref="B331:E331"/>
    <mergeCell ref="A333:B333"/>
    <mergeCell ref="C333:E333"/>
    <mergeCell ref="B337:E337"/>
    <mergeCell ref="A338:B338"/>
    <mergeCell ref="C338:E338"/>
    <mergeCell ref="B319:E319"/>
    <mergeCell ref="A321:B321"/>
    <mergeCell ref="C321:E321"/>
    <mergeCell ref="B325:E325"/>
    <mergeCell ref="A327:B327"/>
    <mergeCell ref="C327:E327"/>
    <mergeCell ref="B191:E191"/>
    <mergeCell ref="A192:B192"/>
    <mergeCell ref="C192:E192"/>
    <mergeCell ref="B196:E196"/>
    <mergeCell ref="A315:B315"/>
    <mergeCell ref="C315:E315"/>
    <mergeCell ref="B181:E181"/>
    <mergeCell ref="A182:B182"/>
    <mergeCell ref="C182:E182"/>
    <mergeCell ref="B186:E186"/>
    <mergeCell ref="A187:B187"/>
    <mergeCell ref="C187:E187"/>
    <mergeCell ref="A198:B198"/>
    <mergeCell ref="C198:E198"/>
    <mergeCell ref="B202:E202"/>
    <mergeCell ref="A203:B203"/>
    <mergeCell ref="C203:E203"/>
    <mergeCell ref="B207:E207"/>
    <mergeCell ref="A208:B208"/>
    <mergeCell ref="C208:E208"/>
    <mergeCell ref="B212:E212"/>
    <mergeCell ref="A213:B213"/>
    <mergeCell ref="C213:E213"/>
    <mergeCell ref="B217:E217"/>
    <mergeCell ref="B28:E28"/>
    <mergeCell ref="A29:B29"/>
    <mergeCell ref="C29:E29"/>
    <mergeCell ref="B33:E33"/>
    <mergeCell ref="A177:B177"/>
    <mergeCell ref="C177:E177"/>
    <mergeCell ref="C40:E40"/>
    <mergeCell ref="B44:E44"/>
    <mergeCell ref="A45:B45"/>
    <mergeCell ref="C45:E45"/>
    <mergeCell ref="B60:E60"/>
    <mergeCell ref="A61:B61"/>
    <mergeCell ref="C61:E61"/>
    <mergeCell ref="B65:E65"/>
    <mergeCell ref="A66:B66"/>
    <mergeCell ref="C66:E66"/>
    <mergeCell ref="B49:E49"/>
    <mergeCell ref="A50:B50"/>
    <mergeCell ref="C50:E50"/>
    <mergeCell ref="B54:E54"/>
    <mergeCell ref="A56:B56"/>
    <mergeCell ref="C56:E56"/>
    <mergeCell ref="B81:E81"/>
    <mergeCell ref="A82:B82"/>
    <mergeCell ref="B12:E12"/>
    <mergeCell ref="A14:B14"/>
    <mergeCell ref="C14:E14"/>
    <mergeCell ref="B18:E18"/>
    <mergeCell ref="A24:B24"/>
    <mergeCell ref="C24:E24"/>
    <mergeCell ref="A1:E1"/>
    <mergeCell ref="A3:B3"/>
    <mergeCell ref="C3:E3"/>
    <mergeCell ref="B7:E7"/>
    <mergeCell ref="A8:B8"/>
    <mergeCell ref="C8:E8"/>
    <mergeCell ref="A219:B219"/>
    <mergeCell ref="C219:E219"/>
    <mergeCell ref="B223:E223"/>
    <mergeCell ref="A224:B224"/>
    <mergeCell ref="C224:E224"/>
    <mergeCell ref="B228:E228"/>
    <mergeCell ref="A229:B229"/>
    <mergeCell ref="C229:E229"/>
    <mergeCell ref="B233:E233"/>
    <mergeCell ref="A234:B234"/>
    <mergeCell ref="C234:E234"/>
    <mergeCell ref="B238:E238"/>
    <mergeCell ref="A240:B240"/>
    <mergeCell ref="C240:E240"/>
    <mergeCell ref="B244:E244"/>
    <mergeCell ref="A245:B245"/>
    <mergeCell ref="C245:E245"/>
    <mergeCell ref="B249:E249"/>
    <mergeCell ref="A250:B250"/>
    <mergeCell ref="C250:E250"/>
    <mergeCell ref="B254:E254"/>
    <mergeCell ref="A256:B256"/>
    <mergeCell ref="C256:E256"/>
    <mergeCell ref="B260:E260"/>
    <mergeCell ref="A262:B262"/>
    <mergeCell ref="C262:E262"/>
    <mergeCell ref="B266:E266"/>
    <mergeCell ref="A277:B277"/>
    <mergeCell ref="C277:E277"/>
    <mergeCell ref="B281:E281"/>
    <mergeCell ref="A282:B282"/>
    <mergeCell ref="C282:E282"/>
    <mergeCell ref="B286:E286"/>
    <mergeCell ref="A267:B267"/>
    <mergeCell ref="C267:E267"/>
    <mergeCell ref="B271:E271"/>
    <mergeCell ref="A272:B272"/>
    <mergeCell ref="C272:E272"/>
    <mergeCell ref="B276:E276"/>
    <mergeCell ref="A304:B304"/>
    <mergeCell ref="C304:E304"/>
    <mergeCell ref="B308:E308"/>
    <mergeCell ref="A309:B309"/>
    <mergeCell ref="C309:E309"/>
    <mergeCell ref="B313:E313"/>
    <mergeCell ref="A288:B288"/>
    <mergeCell ref="C288:E288"/>
    <mergeCell ref="B292:E292"/>
    <mergeCell ref="A293:B293"/>
    <mergeCell ref="C293:E293"/>
    <mergeCell ref="B297:E297"/>
    <mergeCell ref="A299:B299"/>
    <mergeCell ref="C299:E299"/>
    <mergeCell ref="B303:E30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</vt:lpstr>
      <vt:lpstr>FEV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2016-01-21T20:38:32Z</cp:lastPrinted>
  <dcterms:created xsi:type="dcterms:W3CDTF">2010-04-20T21:02:47Z</dcterms:created>
  <dcterms:modified xsi:type="dcterms:W3CDTF">2017-03-16T17:13:37Z</dcterms:modified>
</cp:coreProperties>
</file>