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4"/>
  </bookViews>
  <sheets>
    <sheet name="JAN-FEV" sheetId="1" r:id="rId1"/>
    <sheet name="MAR" sheetId="6" r:id="rId2"/>
    <sheet name="ABR" sheetId="7" r:id="rId3"/>
    <sheet name="MAIO" sheetId="8" r:id="rId4"/>
    <sheet name="JUN" sheetId="9" r:id="rId5"/>
    <sheet name="Plan4" sheetId="5" r:id="rId6"/>
  </sheets>
  <calcPr calcId="125725"/>
</workbook>
</file>

<file path=xl/calcChain.xml><?xml version="1.0" encoding="utf-8"?>
<calcChain xmlns="http://schemas.openxmlformats.org/spreadsheetml/2006/main">
  <c r="E287" i="9"/>
  <c r="E237" l="1"/>
  <c r="E226"/>
  <c r="E220"/>
  <c r="E199"/>
  <c r="E188" l="1"/>
  <c r="E135"/>
  <c r="E114"/>
  <c r="E108"/>
  <c r="E92"/>
  <c r="E39"/>
  <c r="E28"/>
  <c r="E2"/>
  <c r="D287"/>
  <c r="C280"/>
  <c r="C256"/>
  <c r="C249"/>
  <c r="E167"/>
  <c r="E151"/>
  <c r="E66"/>
  <c r="E50"/>
  <c r="E495" i="8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<sst xmlns="http://schemas.openxmlformats.org/spreadsheetml/2006/main" count="3033" uniqueCount="530">
  <si>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</si>
  <si>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</si>
  <si>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</si>
  <si>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</si>
  <si>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</si>
  <si>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</si>
  <si>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</si>
  <si>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</si>
  <si>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</si>
  <si>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</si>
  <si>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</si>
  <si>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</si>
  <si>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</si>
  <si>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</si>
  <si>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</si>
  <si>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</si>
  <si>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</si>
  <si>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</si>
  <si>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</si>
  <si>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</si>
  <si>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</si>
  <si>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</si>
  <si>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</si>
  <si>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</si>
  <si>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</si>
  <si>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</si>
  <si>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</si>
  <si>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</si>
  <si>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</si>
  <si>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</si>
  <si>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</si>
  <si>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</si>
  <si>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</si>
  <si>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</si>
  <si>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</si>
  <si>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</si>
  <si>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</si>
  <si>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</si>
  <si>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</si>
  <si>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</si>
  <si>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</si>
  <si>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</si>
  <si>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</si>
  <si>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</si>
  <si>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</si>
  <si>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</si>
  <si>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</si>
  <si>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</si>
  <si>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</si>
  <si>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</si>
  <si>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</si>
  <si>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</si>
  <si>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</si>
  <si>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</si>
  <si>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</si>
  <si>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</si>
  <si>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</si>
  <si>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</si>
  <si>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</si>
  <si>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</si>
  <si>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</si>
  <si>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</si>
  <si>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</si>
  <si>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</si>
  <si>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</si>
  <si>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</si>
  <si>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</si>
  <si>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</si>
  <si>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</si>
  <si>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</si>
  <si>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</si>
  <si>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</si>
  <si>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</si>
  <si>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</si>
  <si>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</si>
  <si>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</si>
  <si>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</si>
  <si>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</si>
  <si>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</si>
  <si>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</si>
  <si>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</si>
  <si>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</si>
  <si>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</si>
  <si>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</si>
  <si>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</si>
  <si>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</si>
  <si>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</si>
  <si>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</si>
  <si>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</si>
  <si>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</si>
  <si>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</si>
  <si>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</si>
  <si>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</si>
  <si>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</si>
  <si>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</si>
  <si>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</si>
  <si>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</si>
  <si>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</si>
  <si>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</si>
  <si>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</si>
  <si>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</si>
  <si>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</si>
  <si>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</si>
  <si>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</si>
  <si>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</si>
  <si>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</si>
  <si>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</si>
  <si>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</si>
  <si>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</si>
  <si>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</si>
  <si>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</si>
  <si>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</si>
  <si>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</si>
  <si>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</si>
  <si>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</si>
  <si>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</si>
  <si>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</si>
  <si>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</si>
  <si>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</si>
  <si>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</si>
  <si>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</si>
  <si>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</si>
  <si>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</si>
  <si>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</si>
  <si>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</si>
  <si>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</si>
  <si>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</si>
  <si>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</si>
  <si>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</si>
  <si>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</si>
  <si>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</si>
  <si>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</si>
  <si>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</si>
  <si>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</si>
  <si>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</si>
  <si>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</si>
  <si>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</si>
  <si>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</si>
  <si>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</si>
  <si>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</si>
  <si>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</si>
  <si>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</si>
  <si>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</si>
  <si>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</si>
  <si>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</si>
  <si>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</si>
  <si>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</si>
  <si>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</si>
  <si>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</si>
  <si>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</si>
  <si>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</si>
  <si>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</si>
  <si>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</si>
  <si>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</si>
  <si>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</si>
  <si>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</si>
  <si>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</si>
  <si>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</si>
  <si>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</si>
  <si>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</si>
  <si>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</si>
  <si>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</si>
  <si>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</si>
  <si>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</si>
  <si>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</si>
  <si>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</si>
  <si>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</si>
  <si>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</si>
  <si>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</si>
  <si>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</si>
  <si>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</si>
  <si>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</si>
  <si>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</si>
  <si>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</si>
  <si>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</si>
  <si>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</si>
  <si>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</si>
  <si>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</si>
  <si>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</si>
  <si>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</si>
  <si>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</si>
  <si>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</si>
  <si>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</si>
  <si>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</si>
  <si>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</si>
  <si>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</si>
  <si>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</si>
  <si>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</si>
  <si>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</si>
  <si>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</si>
  <si>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</si>
  <si>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</si>
  <si>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</si>
  <si>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</si>
  <si>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</si>
  <si>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</si>
  <si>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</si>
  <si>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</si>
  <si>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</si>
  <si>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</si>
  <si>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</si>
  <si>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</si>
  <si>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</si>
  <si>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</si>
  <si>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</si>
  <si>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</si>
  <si>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</si>
  <si>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</si>
  <si>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</si>
  <si>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</si>
  <si>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</si>
  <si>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</si>
  <si>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</si>
  <si>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</si>
  <si>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</si>
  <si>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</si>
  <si>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</si>
  <si>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</si>
  <si>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</si>
  <si>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</si>
  <si>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</si>
  <si>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</si>
  <si>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</si>
  <si>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</si>
  <si>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</si>
  <si>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</si>
  <si>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</si>
  <si>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</si>
  <si>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</si>
  <si>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</si>
  <si>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</si>
  <si>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</si>
  <si>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</si>
  <si>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</si>
  <si>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</si>
  <si>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</si>
  <si>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</si>
  <si>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</si>
  <si>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</si>
  <si>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</si>
  <si>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</si>
  <si>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</si>
  <si>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</si>
  <si>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</si>
  <si>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</si>
  <si>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</si>
  <si>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</si>
  <si>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</si>
  <si>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</si>
  <si>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</si>
  <si>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</si>
  <si>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</si>
  <si>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</si>
  <si>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</si>
  <si>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</si>
  <si>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</si>
  <si>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</si>
  <si>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</si>
  <si>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</si>
  <si>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</si>
  <si>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</si>
  <si>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</si>
  <si>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</si>
  <si>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</si>
  <si>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</si>
  <si>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</si>
  <si>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</si>
  <si>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</si>
  <si>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</si>
  <si>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</si>
  <si>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</si>
  <si>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</si>
  <si>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</si>
  <si>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</si>
  <si>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</si>
  <si>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</si>
  <si>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</si>
  <si>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</si>
  <si>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</si>
  <si>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</si>
  <si>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</si>
  <si>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</si>
  <si>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</si>
  <si>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</si>
  <si>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</si>
  <si>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</si>
  <si>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</si>
  <si>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</si>
  <si>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</si>
  <si>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</si>
  <si>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</si>
  <si>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</si>
  <si>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</si>
  <si>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</si>
  <si>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</si>
  <si>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</si>
  <si>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</si>
  <si>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</si>
  <si>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</si>
  <si>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</si>
  <si>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</si>
  <si>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</si>
  <si>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</si>
  <si>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</si>
  <si>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</si>
  <si>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</si>
  <si>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</si>
  <si>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</si>
  <si>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</si>
  <si>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</si>
  <si>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</si>
  <si>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</si>
  <si>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</si>
  <si>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</si>
  <si>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</si>
  <si>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</si>
  <si>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</si>
  <si>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</si>
  <si>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</si>
  <si>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</si>
  <si>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</si>
  <si>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</si>
  <si>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</si>
  <si>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</si>
  <si>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</si>
  <si>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</si>
  <si>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</si>
  <si>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</si>
  <si>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</si>
  <si>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</si>
  <si>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</si>
  <si>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</si>
  <si>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</si>
  <si>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</si>
  <si>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</si>
  <si>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</si>
  <si>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</si>
  <si>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</si>
  <si>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</si>
  <si>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</si>
  <si>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</si>
  <si>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</si>
  <si>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</si>
  <si>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</si>
  <si>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</si>
  <si>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</si>
  <si>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</si>
  <si>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</si>
  <si>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</si>
  <si>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</si>
  <si>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</si>
  <si>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</si>
  <si>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</si>
  <si>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</si>
  <si>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</si>
  <si>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</si>
  <si>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</si>
  <si>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</si>
  <si>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</si>
  <si>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</si>
  <si>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</si>
  <si>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</si>
  <si>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</si>
  <si>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</si>
  <si>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</si>
  <si>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</si>
  <si>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</si>
  <si>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</si>
  <si>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</si>
  <si>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</si>
  <si>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</si>
  <si>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</si>
  <si>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</si>
  <si>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</si>
  <si>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</si>
  <si>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</si>
  <si>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</si>
  <si>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</si>
  <si>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</si>
  <si>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</si>
  <si>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</si>
  <si>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</si>
  <si>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</si>
  <si>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</si>
  <si>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</si>
  <si>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</si>
  <si>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</si>
  <si>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</si>
  <si>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</si>
  <si>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</si>
  <si>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</si>
  <si>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</si>
  <si>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</si>
  <si>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</si>
  <si>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</si>
  <si>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</si>
  <si>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</si>
  <si>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</si>
  <si>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</si>
  <si>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</si>
  <si>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</si>
  <si>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</si>
  <si>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</si>
  <si>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</si>
  <si>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</si>
  <si>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</si>
  <si>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</si>
  <si>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</si>
  <si>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</si>
  <si>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</si>
  <si>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</si>
  <si>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</si>
  <si>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</si>
  <si>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</si>
  <si>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</si>
  <si>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</si>
  <si>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</si>
  <si>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</si>
  <si>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</si>
  <si>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</si>
  <si>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</si>
  <si>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</si>
  <si>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</si>
  <si>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</si>
  <si>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</si>
  <si>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</si>
  <si>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</si>
  <si>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</si>
  <si>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</si>
  <si>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</si>
  <si>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</si>
  <si>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</si>
  <si>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</si>
  <si>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</si>
  <si>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</si>
  <si>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</si>
  <si>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</si>
  <si>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</si>
  <si>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</si>
  <si>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</si>
  <si>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</si>
  <si>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</si>
  <si>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</si>
  <si>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</si>
  <si>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</si>
  <si>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</si>
  <si>
    <t>Viagem nº:  78</t>
  </si>
  <si>
    <t>FUNCIONÁRIO(S):  5</t>
  </si>
  <si>
    <t>10/06/2013 07:00 a 14/06/2013 21:00</t>
  </si>
  <si>
    <t>IBIRAMA/SC</t>
  </si>
  <si>
    <t>Auditar atos de pessoal, na Prefeitura e Câmara de Ibirama, a partir de janeiro de 2012.</t>
  </si>
  <si>
    <t>MÁRCIA CHRISTINA MARTINS DA SILVA MAGALHÃES</t>
  </si>
  <si>
    <t>Conduzir equipe técnica para auditar atos de pessoal, na Prefeitura e Câmara de Ibirama, a partir de janeiro de 2012.</t>
  </si>
  <si>
    <t>Viagem nº:    85</t>
  </si>
  <si>
    <t>RAUL FERNANDO FERNANDES TEIXEIRA</t>
  </si>
  <si>
    <t>10/06/2013 16:35 a 13/06/2013 23:36</t>
  </si>
  <si>
    <t>Participar de reunião técnica das unidades executoras locais - UELs/PROMOEX, para fins de disseminação de resultados e orientações acerca dos projetos locais e prestação de contas finais e encerramento do programa.</t>
  </si>
  <si>
    <t>GILBERTO PAIVA DE ALMEIDA</t>
  </si>
  <si>
    <t>Viagem nº:    86</t>
  </si>
  <si>
    <t>ALEXANDRE DA SILVA</t>
  </si>
  <si>
    <t>09/06/2013 10:26 a 11/06/2013 23:17</t>
  </si>
  <si>
    <t>Participar do curso  "64 Perguntas sobre contratos de soluções em TI na Administração Pública.</t>
  </si>
  <si>
    <t>Viagem nº:    87</t>
  </si>
  <si>
    <t>ANA CLÁUDIA VIEIRA DA SILVA</t>
  </si>
  <si>
    <t>10/06/2013 08:00 a 14/06/2013 20:30</t>
  </si>
  <si>
    <t>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</si>
  <si>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MIRIAN FRANCISCA ALVES PEREZ</t>
  </si>
  <si>
    <t>Conduzir equipe técnica para 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</si>
  <si>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Viagem nº:    88</t>
  </si>
  <si>
    <t>10/06/2013 07:00 a 14/06/2013 20:00</t>
  </si>
  <si>
    <t>Auditar as dívidas da Prefeitura Municipal de Blumenau, no exercício de 2012, para fins de instrução do consta do processo PDA 13/00135368.</t>
  </si>
  <si>
    <t>Conduzir equipe técnica para auditar as dívidas da Prefeitura Municipal de Blumenau, no exercício de 2012, para fins de instrução do consta do processo PDA 13/00135368.</t>
  </si>
  <si>
    <t>Viagem nº:   89</t>
  </si>
  <si>
    <t>BRUSQUE e ITAJAÍ/SC</t>
  </si>
  <si>
    <t>Auditar o cumprimento do art. 42, nas prefeituras municipais de Brusque e Itajaí.</t>
  </si>
  <si>
    <t>Conduzir equipe técnica para auditar o cumprimento do art. 42, nas prefeituras municipais de Brusque e Itajaí.</t>
  </si>
  <si>
    <t>Viagem nº:   90</t>
  </si>
  <si>
    <t>DIÁRIA(S): 0,5</t>
  </si>
  <si>
    <t>06/06/2013 06:00 a 06/06/2013 19:00</t>
  </si>
  <si>
    <t>Conduzir o Conselheiro Wilson Rogério Wan Dall para participar de reunião no TCE/PR.</t>
  </si>
  <si>
    <t>Viagem nº:    91</t>
  </si>
  <si>
    <t>30/06/2013 16:35 a 03/07/2013 22:36</t>
  </si>
  <si>
    <t>Participar do seminário público sobre os fatores que afetam a qualidade de ensino médio e da oficina de trabalho de apresentação e avaliação das matrizes de planejamento da auditoria operacional que está sendo realizada no ensino médio, promovida pela Secretaria de Estado da Educação de Santa Catarina, sob a coordenação do TCU.</t>
  </si>
  <si>
    <t>IAMARA CRISTINA GROSSI OLIVEIRA</t>
  </si>
  <si>
    <t>Viagem nº:    92</t>
  </si>
  <si>
    <t>LUCIANA MARIA DE SOUZA</t>
  </si>
  <si>
    <t>17/06/2013 07:00 a 20/06/2013 19:30</t>
  </si>
  <si>
    <t>TAIÓ, CURITIBANOS, IRANI, LINDÓIA DO SUL, CONCÓRDIA, SÃO DOMINGOS, BOM JESUS E XANXERÊ/SC</t>
  </si>
  <si>
    <t>Auditoria financeira no Programa Rodoviário de Santa Catarina - Etapa V - Financiado pelo BID - Verificação da obras e o estado de conservação das rodovias SC-302, SC 488, SC-480.</t>
  </si>
  <si>
    <t>Viagem nº:    93</t>
  </si>
  <si>
    <t>SABRINA MADALOZZO PIVATTO</t>
  </si>
  <si>
    <t>01/07/2013 07:00 a 05/07/2013 20:00</t>
  </si>
  <si>
    <t>Auditar a regularidade dos registros de lançamento, arrecadação, recolhimento e baixas do IPTU da Prefeitura Municipal de Lages, relativos ao exercício de 2012.</t>
  </si>
  <si>
    <t>ODINÉIA ELEUTÉRIA KUHNEN</t>
  </si>
  <si>
    <t>Conduzir equipe técnica para auditar a regularidade dos registros de lançamento, arrecadação, recolhimento e baixas do IPTU da Prefeitura Municipal de Lages, relativos ao exercício de 2012.</t>
  </si>
  <si>
    <t>Viagem nº:    94</t>
  </si>
  <si>
    <t>17/06/2013 10:00 a 21/06/2013 19:00</t>
  </si>
  <si>
    <t>TIJUCAS, SÃO JOÃO BATISTA e NOVA TRENTO/SC</t>
  </si>
  <si>
    <t>Auditar o cumprimento do art. 42, no exercício de 2012, nas prefeitura municipais de Tijucas, São João Batista e Nova Trento.</t>
  </si>
  <si>
    <t>ANDREA YUMI IÇO</t>
  </si>
  <si>
    <t>SCHIRLEY DA SILVA</t>
  </si>
  <si>
    <t>Conduzir equipe técnica para auditar o cumprimento do art. 42, no exercício de 2012, nas prefeitura municipais de Tijucas, São João Batista e Nova Trento.</t>
  </si>
  <si>
    <t>Viagem nº:    95</t>
  </si>
  <si>
    <t>20/06/2013 14:00 a 21/06/2013 18:00</t>
  </si>
  <si>
    <t>NOVA VENEZA/SC</t>
  </si>
  <si>
    <t>Participar como palestrante no Seminário "Vereadores Eleitos para Legislatura 2013/2016 - Compromisso, Comprometimento e Conhecimento a Serviço do Cidadão", com o tema "Relação dos Órgãos de Controle com as Câmaras Municipais".</t>
  </si>
  <si>
    <t>Conduzir técnico para participar como palestrante no Seminário "Vereadores Eleitos para Legislatura 2013/2016 - Compromisso, Comprometimento e Conhecimento a Serviço do Cidadão", com o tema "Relação dos Órgãos de Controle com as Câmaras Municipais".</t>
  </si>
  <si>
    <t>Viagem nº:    97</t>
  </si>
  <si>
    <t>JOÃO SÉRGIO SANTANA</t>
  </si>
  <si>
    <t>1º/07/2013 08:00 a 05/07/2013 20:30</t>
  </si>
  <si>
    <t>RIO DO SUL/SC</t>
  </si>
  <si>
    <t>Auditar a aplicação dos recursos do contrato de empréstimo da CASAN junto à Caixa Econômica Federal.</t>
  </si>
  <si>
    <t>GILMARA TENFEN WARMLING</t>
  </si>
  <si>
    <t>Viagem nº:    101</t>
  </si>
  <si>
    <t>13/06/2013 08:00 a 13/06/2013 20:00</t>
  </si>
  <si>
    <t>Deslocamento a serviço do Gabinete da Presidência.</t>
  </si>
  <si>
    <t>Viagem nº:    103</t>
  </si>
  <si>
    <t>DIÁRIA(S):  5,0</t>
  </si>
  <si>
    <t>26/06/2013 12:50 a 28/06/2013 23:17</t>
  </si>
  <si>
    <t>Participar do curso "Controle Externo e os Regimes de Previdência".</t>
  </si>
  <si>
    <t>MAXINILIANO MAZERA</t>
  </si>
  <si>
    <t>Viagem nº:    105</t>
  </si>
  <si>
    <t>SABRINA NUNES IOCKEN</t>
  </si>
  <si>
    <t>AUD. SUBST. CONSELHEIRO</t>
  </si>
  <si>
    <t>19/06/2013 19:00 a 22/06/2013 09:10</t>
  </si>
  <si>
    <t>MANAUS/AM</t>
  </si>
  <si>
    <t>Participar do Fórum Nacional de Licitações e Contratos - Reflexões sobre os 20 anos da Lei nº 8.666/93.</t>
  </si>
  <si>
    <t>CLÁUDIA VIEIRA DA SILVA</t>
  </si>
  <si>
    <t>GYANE CARPES BERTELLI</t>
  </si>
  <si>
    <t>MOACIR BANDEIRA RIBEIRO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</si>
</sst>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43" fontId="2" fillId="5" borderId="1" xfId="1" applyFont="1" applyFill="1" applyBorder="1"/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justify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56" t="s">
        <v>61</v>
      </c>
      <c r="B1" s="56"/>
      <c r="C1" s="56"/>
      <c r="D1" s="56"/>
      <c r="E1" s="56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60" t="s">
        <v>34</v>
      </c>
      <c r="B3" s="61"/>
      <c r="C3" s="63" t="s">
        <v>24</v>
      </c>
      <c r="D3" s="64"/>
      <c r="E3" s="64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62" t="s">
        <v>32</v>
      </c>
      <c r="C7" s="62"/>
      <c r="D7" s="62"/>
      <c r="E7" s="62"/>
    </row>
    <row r="8" spans="1:5">
      <c r="A8" s="60" t="s">
        <v>35</v>
      </c>
      <c r="B8" s="61"/>
      <c r="C8" s="63" t="s">
        <v>24</v>
      </c>
      <c r="D8" s="64"/>
      <c r="E8" s="64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62" t="s">
        <v>32</v>
      </c>
      <c r="C12" s="62"/>
      <c r="D12" s="62"/>
      <c r="E12" s="62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60" t="s">
        <v>41</v>
      </c>
      <c r="B14" s="61"/>
      <c r="C14" s="63" t="s">
        <v>57</v>
      </c>
      <c r="D14" s="64"/>
      <c r="E14" s="64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62" t="s">
        <v>58</v>
      </c>
      <c r="C18" s="62"/>
      <c r="D18" s="62"/>
      <c r="E18" s="62"/>
    </row>
    <row r="19" spans="1:5">
      <c r="A19" s="60" t="s">
        <v>42</v>
      </c>
      <c r="B19" s="61"/>
      <c r="C19" s="63" t="s">
        <v>24</v>
      </c>
      <c r="D19" s="64"/>
      <c r="E19" s="64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62" t="s">
        <v>39</v>
      </c>
      <c r="C23" s="62"/>
      <c r="D23" s="62"/>
      <c r="E23" s="62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60" t="s">
        <v>59</v>
      </c>
      <c r="B25" s="61"/>
      <c r="C25" s="63" t="s">
        <v>24</v>
      </c>
      <c r="D25" s="64"/>
      <c r="E25" s="64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62" t="s">
        <v>46</v>
      </c>
      <c r="C29" s="62"/>
      <c r="D29" s="62"/>
      <c r="E29" s="62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60" t="s">
        <v>50</v>
      </c>
      <c r="B31" s="61"/>
      <c r="C31" s="63" t="s">
        <v>19</v>
      </c>
      <c r="D31" s="64"/>
      <c r="E31" s="64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62" t="s">
        <v>60</v>
      </c>
      <c r="C35" s="62"/>
      <c r="D35" s="62"/>
      <c r="E35" s="62"/>
    </row>
    <row r="36" spans="1:5">
      <c r="A36" s="60" t="s">
        <v>51</v>
      </c>
      <c r="B36" s="61"/>
      <c r="C36" s="63" t="s">
        <v>24</v>
      </c>
      <c r="D36" s="64"/>
      <c r="E36" s="64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62" t="s">
        <v>56</v>
      </c>
      <c r="C40" s="62"/>
      <c r="D40" s="62"/>
      <c r="E40" s="62"/>
    </row>
    <row r="41" spans="1:5">
      <c r="A41" s="60" t="s">
        <v>52</v>
      </c>
      <c r="B41" s="61"/>
      <c r="C41" s="63" t="s">
        <v>24</v>
      </c>
      <c r="D41" s="64"/>
      <c r="E41" s="64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62" t="s">
        <v>56</v>
      </c>
      <c r="C45" s="62"/>
      <c r="D45" s="62"/>
      <c r="E45" s="62"/>
    </row>
    <row r="46" spans="1:5">
      <c r="A46" s="60" t="s">
        <v>53</v>
      </c>
      <c r="B46" s="61"/>
      <c r="C46" s="63" t="s">
        <v>24</v>
      </c>
      <c r="D46" s="64"/>
      <c r="E46" s="64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62" t="s">
        <v>56</v>
      </c>
      <c r="C50" s="62"/>
      <c r="D50" s="62"/>
      <c r="E50" s="62"/>
    </row>
    <row r="51" spans="1:7" ht="15" customHeight="1">
      <c r="A51" s="69" t="s">
        <v>10</v>
      </c>
      <c r="B51" s="70"/>
      <c r="C51" s="65" t="s">
        <v>11</v>
      </c>
      <c r="D51" s="65"/>
      <c r="E51" s="31">
        <v>22.5</v>
      </c>
    </row>
    <row r="52" spans="1:7" ht="15" customHeight="1">
      <c r="A52" s="71"/>
      <c r="B52" s="72"/>
      <c r="C52" s="65" t="s">
        <v>12</v>
      </c>
      <c r="D52" s="65"/>
      <c r="E52" s="32">
        <v>9</v>
      </c>
    </row>
    <row r="53" spans="1:7" ht="15" customHeight="1">
      <c r="A53" s="71"/>
      <c r="B53" s="72"/>
      <c r="C53" s="65" t="s">
        <v>13</v>
      </c>
      <c r="D53" s="65"/>
      <c r="E53" s="32">
        <v>4</v>
      </c>
    </row>
    <row r="54" spans="1:7" ht="15" customHeight="1">
      <c r="A54" s="73"/>
      <c r="B54" s="74"/>
      <c r="C54" s="66" t="s">
        <v>22</v>
      </c>
      <c r="D54" s="65"/>
      <c r="E54" s="33">
        <v>6754.6</v>
      </c>
    </row>
    <row r="55" spans="1:7">
      <c r="A55" s="67" t="s">
        <v>14</v>
      </c>
      <c r="B55" s="68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60" t="s">
        <v>41</v>
      </c>
      <c r="B56" s="61"/>
      <c r="C56" s="29" t="s">
        <v>57</v>
      </c>
      <c r="D56" s="14">
        <f>B15</f>
        <v>0.5</v>
      </c>
      <c r="E56" s="35">
        <f>D15</f>
        <v>95</v>
      </c>
    </row>
    <row r="57" spans="1:7">
      <c r="A57" s="60" t="s">
        <v>50</v>
      </c>
      <c r="B57" s="61"/>
      <c r="C57" s="13" t="s">
        <v>19</v>
      </c>
      <c r="D57" s="14">
        <v>3</v>
      </c>
      <c r="E57" s="35">
        <v>684</v>
      </c>
    </row>
    <row r="58" spans="1:7">
      <c r="A58" s="60" t="s">
        <v>51</v>
      </c>
      <c r="B58" s="61"/>
      <c r="C58" s="13" t="s">
        <v>24</v>
      </c>
      <c r="D58" s="14">
        <v>3</v>
      </c>
      <c r="E58" s="35">
        <v>856.8</v>
      </c>
    </row>
    <row r="59" spans="1:7">
      <c r="A59" s="60" t="s">
        <v>42</v>
      </c>
      <c r="B59" s="61"/>
      <c r="C59" s="13" t="s">
        <v>24</v>
      </c>
      <c r="D59" s="14">
        <v>0.5</v>
      </c>
      <c r="E59" s="35">
        <v>133.5</v>
      </c>
    </row>
    <row r="60" spans="1:7">
      <c r="A60" s="60" t="s">
        <v>52</v>
      </c>
      <c r="B60" s="61"/>
      <c r="C60" s="13" t="s">
        <v>24</v>
      </c>
      <c r="D60" s="14">
        <v>3</v>
      </c>
      <c r="E60" s="35">
        <v>856.8</v>
      </c>
    </row>
    <row r="61" spans="1:7">
      <c r="A61" s="60" t="s">
        <v>44</v>
      </c>
      <c r="B61" s="61"/>
      <c r="C61" s="13" t="s">
        <v>24</v>
      </c>
      <c r="D61" s="14">
        <v>2.5</v>
      </c>
      <c r="E61" s="35">
        <v>1272.5</v>
      </c>
    </row>
    <row r="62" spans="1:7">
      <c r="A62" s="60" t="s">
        <v>34</v>
      </c>
      <c r="B62" s="61"/>
      <c r="C62" s="13" t="s">
        <v>24</v>
      </c>
      <c r="D62" s="14">
        <v>3.5</v>
      </c>
      <c r="E62" s="35">
        <v>999.6</v>
      </c>
    </row>
    <row r="63" spans="1:7">
      <c r="A63" s="60" t="s">
        <v>35</v>
      </c>
      <c r="B63" s="61"/>
      <c r="C63" s="13" t="s">
        <v>24</v>
      </c>
      <c r="D63" s="14">
        <v>3.5</v>
      </c>
      <c r="E63" s="35">
        <v>999.6</v>
      </c>
    </row>
    <row r="64" spans="1:7">
      <c r="A64" s="60" t="s">
        <v>53</v>
      </c>
      <c r="B64" s="61"/>
      <c r="C64" s="13" t="s">
        <v>24</v>
      </c>
      <c r="D64" s="14">
        <v>3</v>
      </c>
      <c r="E64" s="35">
        <v>856.8</v>
      </c>
    </row>
    <row r="65" spans="1:5">
      <c r="A65" s="58" t="s">
        <v>18</v>
      </c>
      <c r="B65" s="59"/>
      <c r="C65" s="59"/>
      <c r="D65" s="11">
        <f>SUM(D56:D64)</f>
        <v>22.5</v>
      </c>
      <c r="E65" s="36">
        <f>SUM(E56:E64)</f>
        <v>6754.6</v>
      </c>
    </row>
    <row r="66" spans="1:5">
      <c r="A66" s="57" t="s">
        <v>62</v>
      </c>
      <c r="B66" s="57"/>
      <c r="C66" s="57"/>
      <c r="D66" s="57"/>
      <c r="E66" s="57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  <mergeCell ref="C51:D51"/>
    <mergeCell ref="C52:D52"/>
    <mergeCell ref="C53:D53"/>
    <mergeCell ref="C54:D54"/>
    <mergeCell ref="A55:B55"/>
    <mergeCell ref="A3:B3"/>
    <mergeCell ref="C3:E3"/>
    <mergeCell ref="B7:E7"/>
    <mergeCell ref="A14:B14"/>
    <mergeCell ref="C14:E14"/>
    <mergeCell ref="A8:B8"/>
    <mergeCell ref="C8:E8"/>
    <mergeCell ref="B12:E12"/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56" t="s">
        <v>61</v>
      </c>
      <c r="B1" s="56"/>
      <c r="C1" s="56"/>
      <c r="D1" s="56"/>
      <c r="E1" s="56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76" t="s">
        <v>26</v>
      </c>
      <c r="B3" s="61"/>
      <c r="C3" s="63" t="s">
        <v>24</v>
      </c>
      <c r="D3" s="64"/>
      <c r="E3" s="77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78" t="s">
        <v>127</v>
      </c>
      <c r="C7" s="78"/>
      <c r="D7" s="78"/>
      <c r="E7" s="78"/>
    </row>
    <row r="8" spans="1:5">
      <c r="A8" s="76" t="s">
        <v>71</v>
      </c>
      <c r="B8" s="61"/>
      <c r="C8" s="63" t="s">
        <v>24</v>
      </c>
      <c r="D8" s="64"/>
      <c r="E8" s="77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78" t="s">
        <v>127</v>
      </c>
      <c r="C12" s="78"/>
      <c r="D12" s="78"/>
      <c r="E12" s="78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76" t="s">
        <v>78</v>
      </c>
      <c r="B14" s="61"/>
      <c r="C14" s="63" t="s">
        <v>113</v>
      </c>
      <c r="D14" s="64"/>
      <c r="E14" s="77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78" t="s">
        <v>124</v>
      </c>
      <c r="C18" s="78"/>
      <c r="D18" s="78"/>
      <c r="E18" s="78"/>
    </row>
    <row r="19" spans="1:5">
      <c r="A19" s="76" t="s">
        <v>74</v>
      </c>
      <c r="B19" s="61"/>
      <c r="C19" s="63" t="s">
        <v>24</v>
      </c>
      <c r="D19" s="64"/>
      <c r="E19" s="77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78" t="s">
        <v>124</v>
      </c>
      <c r="C23" s="78"/>
      <c r="D23" s="78"/>
      <c r="E23" s="78"/>
    </row>
    <row r="24" spans="1:5">
      <c r="A24" s="76" t="s">
        <v>68</v>
      </c>
      <c r="B24" s="61"/>
      <c r="C24" s="63" t="s">
        <v>113</v>
      </c>
      <c r="D24" s="64"/>
      <c r="E24" s="77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78" t="s">
        <v>124</v>
      </c>
      <c r="C28" s="78"/>
      <c r="D28" s="78"/>
      <c r="E28" s="78"/>
    </row>
    <row r="29" spans="1:5">
      <c r="A29" s="76" t="s">
        <v>66</v>
      </c>
      <c r="B29" s="61"/>
      <c r="C29" s="63" t="s">
        <v>24</v>
      </c>
      <c r="D29" s="64"/>
      <c r="E29" s="77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78" t="s">
        <v>124</v>
      </c>
      <c r="C33" s="78"/>
      <c r="D33" s="78"/>
      <c r="E33" s="78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76" t="s">
        <v>21</v>
      </c>
      <c r="B35" s="61"/>
      <c r="C35" s="63" t="s">
        <v>19</v>
      </c>
      <c r="D35" s="64"/>
      <c r="E35" s="77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78" t="s">
        <v>134</v>
      </c>
      <c r="C39" s="78"/>
      <c r="D39" s="78"/>
      <c r="E39" s="78"/>
    </row>
    <row r="40" spans="1:5">
      <c r="A40" s="76" t="s">
        <v>70</v>
      </c>
      <c r="B40" s="61"/>
      <c r="C40" s="63" t="s">
        <v>24</v>
      </c>
      <c r="D40" s="64"/>
      <c r="E40" s="77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78" t="s">
        <v>134</v>
      </c>
      <c r="C44" s="78"/>
      <c r="D44" s="78"/>
      <c r="E44" s="78"/>
    </row>
    <row r="45" spans="1:5">
      <c r="A45" s="76" t="s">
        <v>30</v>
      </c>
      <c r="B45" s="61"/>
      <c r="C45" s="63" t="s">
        <v>24</v>
      </c>
      <c r="D45" s="64"/>
      <c r="E45" s="77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78" t="s">
        <v>134</v>
      </c>
      <c r="C49" s="78"/>
      <c r="D49" s="78"/>
      <c r="E49" s="78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76" t="s">
        <v>63</v>
      </c>
      <c r="B51" s="61"/>
      <c r="C51" s="63" t="s">
        <v>19</v>
      </c>
      <c r="D51" s="64"/>
      <c r="E51" s="77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78" t="s">
        <v>135</v>
      </c>
      <c r="C55" s="78"/>
      <c r="D55" s="78"/>
      <c r="E55" s="78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63" t="s">
        <v>24</v>
      </c>
      <c r="D57" s="64"/>
      <c r="E57" s="77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75" t="s">
        <v>116</v>
      </c>
      <c r="C61" s="75"/>
      <c r="D61" s="75"/>
      <c r="E61" s="75"/>
    </row>
    <row r="62" spans="1:5">
      <c r="A62" s="39" t="s">
        <v>52</v>
      </c>
      <c r="B62" s="19"/>
      <c r="C62" s="63" t="s">
        <v>24</v>
      </c>
      <c r="D62" s="64"/>
      <c r="E62" s="77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75" t="s">
        <v>116</v>
      </c>
      <c r="C66" s="75"/>
      <c r="D66" s="75"/>
      <c r="E66" s="75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63" t="s">
        <v>113</v>
      </c>
      <c r="D68" s="64"/>
      <c r="E68" s="77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75" t="s">
        <v>109</v>
      </c>
      <c r="C72" s="75"/>
      <c r="D72" s="75"/>
      <c r="E72" s="75"/>
    </row>
    <row r="73" spans="1:5">
      <c r="A73" s="39" t="s">
        <v>65</v>
      </c>
      <c r="B73" s="19"/>
      <c r="C73" s="63" t="s">
        <v>24</v>
      </c>
      <c r="D73" s="64"/>
      <c r="E73" s="77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75" t="s">
        <v>109</v>
      </c>
      <c r="C77" s="75"/>
      <c r="D77" s="75"/>
      <c r="E77" s="75"/>
    </row>
    <row r="78" spans="1:5">
      <c r="A78" s="39" t="s">
        <v>79</v>
      </c>
      <c r="B78" s="19"/>
      <c r="C78" s="63" t="s">
        <v>112</v>
      </c>
      <c r="D78" s="64"/>
      <c r="E78" s="77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75" t="s">
        <v>109</v>
      </c>
      <c r="C82" s="75"/>
      <c r="D82" s="75"/>
      <c r="E82" s="75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78" t="s">
        <v>80</v>
      </c>
      <c r="C88" s="78"/>
      <c r="D88" s="78"/>
      <c r="E88" s="78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63" t="s">
        <v>24</v>
      </c>
      <c r="D90" s="64"/>
      <c r="E90" s="77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78" t="s">
        <v>101</v>
      </c>
      <c r="C94" s="78"/>
      <c r="D94" s="78"/>
      <c r="E94" s="78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78" t="s">
        <v>101</v>
      </c>
      <c r="C99" s="78"/>
      <c r="D99" s="78"/>
      <c r="E99" s="78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63" t="s">
        <v>24</v>
      </c>
      <c r="D101" s="64"/>
      <c r="E101" s="77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78" t="s">
        <v>97</v>
      </c>
      <c r="C105" s="78"/>
      <c r="D105" s="78"/>
      <c r="E105" s="78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63" t="s">
        <v>24</v>
      </c>
      <c r="D107" s="64"/>
      <c r="E107" s="77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78" t="s">
        <v>94</v>
      </c>
      <c r="C111" s="78"/>
      <c r="D111" s="78"/>
      <c r="E111" s="78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63" t="s">
        <v>137</v>
      </c>
      <c r="D113" s="64"/>
      <c r="E113" s="77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78" t="s">
        <v>89</v>
      </c>
      <c r="C117" s="78"/>
      <c r="D117" s="78"/>
      <c r="E117" s="78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63" t="s">
        <v>24</v>
      </c>
      <c r="D119" s="64"/>
      <c r="E119" s="77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78" t="s">
        <v>84</v>
      </c>
      <c r="C123" s="78"/>
      <c r="D123" s="78"/>
      <c r="E123" s="78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78" t="s">
        <v>138</v>
      </c>
      <c r="C128" s="78"/>
      <c r="D128" s="78"/>
      <c r="E128" s="78"/>
    </row>
    <row r="129" spans="1:5">
      <c r="A129" s="39" t="s">
        <v>76</v>
      </c>
      <c r="B129" s="19"/>
      <c r="C129" s="63" t="s">
        <v>24</v>
      </c>
      <c r="D129" s="64"/>
      <c r="E129" s="77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78" t="s">
        <v>84</v>
      </c>
      <c r="C133" s="78"/>
      <c r="D133" s="78"/>
      <c r="E133" s="78"/>
    </row>
    <row r="134" spans="1:5">
      <c r="A134" s="39" t="s">
        <v>77</v>
      </c>
      <c r="B134" s="19"/>
      <c r="C134" s="63" t="s">
        <v>24</v>
      </c>
      <c r="D134" s="64"/>
      <c r="E134" s="77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78" t="s">
        <v>84</v>
      </c>
      <c r="C138" s="78"/>
      <c r="D138" s="78"/>
      <c r="E138" s="78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63" t="s">
        <v>24</v>
      </c>
      <c r="D140" s="64"/>
      <c r="E140" s="77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78" t="s">
        <v>80</v>
      </c>
      <c r="C144" s="78"/>
      <c r="D144" s="78"/>
      <c r="E144" s="78"/>
    </row>
    <row r="145" spans="1:7" ht="15" customHeight="1">
      <c r="A145" s="80" t="s">
        <v>10</v>
      </c>
      <c r="B145" s="70"/>
      <c r="C145" s="83" t="s">
        <v>11</v>
      </c>
      <c r="D145" s="84"/>
      <c r="E145" s="6">
        <v>76.5</v>
      </c>
    </row>
    <row r="146" spans="1:7" ht="15" customHeight="1">
      <c r="A146" s="81"/>
      <c r="B146" s="72"/>
      <c r="C146" s="83" t="s">
        <v>12</v>
      </c>
      <c r="D146" s="84"/>
      <c r="E146" s="8">
        <v>26</v>
      </c>
    </row>
    <row r="147" spans="1:7" ht="15" customHeight="1">
      <c r="A147" s="81"/>
      <c r="B147" s="72"/>
      <c r="C147" s="83" t="s">
        <v>13</v>
      </c>
      <c r="D147" s="84"/>
      <c r="E147" s="8">
        <v>6</v>
      </c>
    </row>
    <row r="148" spans="1:7" ht="15" customHeight="1">
      <c r="A148" s="82"/>
      <c r="B148" s="74"/>
      <c r="C148" s="85" t="s">
        <v>22</v>
      </c>
      <c r="D148" s="86"/>
      <c r="E148" s="5">
        <v>24573.599999999999</v>
      </c>
    </row>
    <row r="149" spans="1:7">
      <c r="A149" s="79" t="s">
        <v>14</v>
      </c>
      <c r="B149" s="67"/>
      <c r="C149" s="22" t="s">
        <v>15</v>
      </c>
      <c r="D149" s="22" t="s">
        <v>16</v>
      </c>
      <c r="E149" s="7" t="s">
        <v>17</v>
      </c>
      <c r="G149" s="10"/>
    </row>
    <row r="150" spans="1:7">
      <c r="A150" s="76" t="s">
        <v>79</v>
      </c>
      <c r="B150" s="61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76" t="s">
        <v>78</v>
      </c>
      <c r="B151" s="61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76" t="s">
        <v>76</v>
      </c>
      <c r="B153" s="61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76" t="s">
        <v>41</v>
      </c>
      <c r="B154" s="61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76" t="s">
        <v>21</v>
      </c>
      <c r="B155" s="61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76" t="s">
        <v>75</v>
      </c>
      <c r="B156" s="61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76" t="s">
        <v>74</v>
      </c>
      <c r="B157" s="61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76" t="s">
        <v>73</v>
      </c>
      <c r="B158" s="61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76" t="s">
        <v>30</v>
      </c>
      <c r="B159" s="61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76" t="s">
        <v>72</v>
      </c>
      <c r="B160" s="61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76" t="s">
        <v>52</v>
      </c>
      <c r="B161" s="61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76" t="s">
        <v>71</v>
      </c>
      <c r="B162" s="61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76" t="s">
        <v>70</v>
      </c>
      <c r="B163" s="61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76" t="s">
        <v>26</v>
      </c>
      <c r="B164" s="61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76" t="s">
        <v>69</v>
      </c>
      <c r="B165" s="61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76" t="s">
        <v>68</v>
      </c>
      <c r="B166" s="61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76" t="s">
        <v>67</v>
      </c>
      <c r="B167" s="61"/>
      <c r="C167" s="13" t="s">
        <v>139</v>
      </c>
      <c r="D167" s="38">
        <v>2</v>
      </c>
      <c r="E167" s="15">
        <v>1588</v>
      </c>
    </row>
    <row r="168" spans="1:7">
      <c r="A168" s="76" t="s">
        <v>66</v>
      </c>
      <c r="B168" s="61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76" t="s">
        <v>65</v>
      </c>
      <c r="B169" s="61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76" t="s">
        <v>64</v>
      </c>
      <c r="B170" s="61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76" t="s">
        <v>63</v>
      </c>
      <c r="B171" s="61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76" t="s">
        <v>29</v>
      </c>
      <c r="B172" s="61"/>
      <c r="C172" s="13" t="str">
        <f>C95</f>
        <v>CONSELHEIRO</v>
      </c>
      <c r="D172" s="38">
        <v>4</v>
      </c>
      <c r="E172" s="15">
        <v>1700</v>
      </c>
    </row>
    <row r="173" spans="1:7">
      <c r="A173" s="87" t="s">
        <v>18</v>
      </c>
      <c r="B173" s="88"/>
      <c r="C173" s="89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A171:B171"/>
    <mergeCell ref="A172:B172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0:B150"/>
    <mergeCell ref="A151:B151"/>
    <mergeCell ref="A153:B153"/>
    <mergeCell ref="A154:B154"/>
    <mergeCell ref="A155:B155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49:B149"/>
    <mergeCell ref="A145:B148"/>
    <mergeCell ref="C145:D145"/>
    <mergeCell ref="C146:D146"/>
    <mergeCell ref="C147:D147"/>
    <mergeCell ref="C148:D148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56" t="s">
        <v>61</v>
      </c>
      <c r="B1" s="56"/>
      <c r="C1" s="56"/>
      <c r="D1" s="56"/>
      <c r="E1" s="56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76" t="s">
        <v>142</v>
      </c>
      <c r="B3" s="61"/>
      <c r="C3" s="63" t="s">
        <v>143</v>
      </c>
      <c r="D3" s="64"/>
      <c r="E3" s="77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78" t="s">
        <v>146</v>
      </c>
      <c r="C7" s="78"/>
      <c r="D7" s="78"/>
      <c r="E7" s="78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76" t="s">
        <v>73</v>
      </c>
      <c r="B9" s="61"/>
      <c r="C9" s="63" t="s">
        <v>24</v>
      </c>
      <c r="D9" s="64"/>
      <c r="E9" s="77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78" t="s">
        <v>151</v>
      </c>
      <c r="C13" s="78"/>
      <c r="D13" s="78"/>
      <c r="E13" s="78"/>
    </row>
    <row r="14" spans="1:5">
      <c r="A14" s="76" t="s">
        <v>152</v>
      </c>
      <c r="B14" s="61"/>
      <c r="C14" s="63" t="s">
        <v>24</v>
      </c>
      <c r="D14" s="64"/>
      <c r="E14" s="77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78" t="s">
        <v>151</v>
      </c>
      <c r="C18" s="78"/>
      <c r="D18" s="78"/>
      <c r="E18" s="78"/>
    </row>
    <row r="19" spans="1:5">
      <c r="A19" s="76" t="s">
        <v>153</v>
      </c>
      <c r="B19" s="61"/>
      <c r="C19" s="63" t="s">
        <v>57</v>
      </c>
      <c r="D19" s="64"/>
      <c r="E19" s="77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78" t="s">
        <v>154</v>
      </c>
      <c r="C23" s="78"/>
      <c r="D23" s="78"/>
      <c r="E23" s="78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76" t="s">
        <v>73</v>
      </c>
      <c r="B25" s="61"/>
      <c r="C25" s="63" t="s">
        <v>24</v>
      </c>
      <c r="D25" s="64"/>
      <c r="E25" s="77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78" t="s">
        <v>158</v>
      </c>
      <c r="C29" s="78"/>
      <c r="D29" s="78"/>
      <c r="E29" s="78"/>
    </row>
    <row r="30" spans="1:5">
      <c r="A30" s="76" t="s">
        <v>152</v>
      </c>
      <c r="B30" s="61"/>
      <c r="C30" s="63" t="s">
        <v>24</v>
      </c>
      <c r="D30" s="64"/>
      <c r="E30" s="77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78" t="s">
        <v>158</v>
      </c>
      <c r="C34" s="78"/>
      <c r="D34" s="78"/>
      <c r="E34" s="78"/>
    </row>
    <row r="35" spans="1:5">
      <c r="A35" s="76" t="s">
        <v>21</v>
      </c>
      <c r="B35" s="61"/>
      <c r="C35" s="63" t="s">
        <v>19</v>
      </c>
      <c r="D35" s="64"/>
      <c r="E35" s="77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78" t="s">
        <v>159</v>
      </c>
      <c r="C39" s="78"/>
      <c r="D39" s="78"/>
      <c r="E39" s="78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76" t="s">
        <v>161</v>
      </c>
      <c r="B41" s="61"/>
      <c r="C41" s="63" t="s">
        <v>19</v>
      </c>
      <c r="D41" s="64"/>
      <c r="E41" s="77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78" t="s">
        <v>164</v>
      </c>
      <c r="C45" s="78"/>
      <c r="D45" s="78"/>
      <c r="E45" s="78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76" t="s">
        <v>166</v>
      </c>
      <c r="B47" s="61"/>
      <c r="C47" s="63" t="s">
        <v>23</v>
      </c>
      <c r="D47" s="64"/>
      <c r="E47" s="77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78" t="s">
        <v>169</v>
      </c>
      <c r="C51" s="78"/>
      <c r="D51" s="78"/>
      <c r="E51" s="78"/>
    </row>
    <row r="52" spans="1:5">
      <c r="A52" s="76" t="s">
        <v>170</v>
      </c>
      <c r="B52" s="61"/>
      <c r="C52" s="63" t="s">
        <v>24</v>
      </c>
      <c r="D52" s="64"/>
      <c r="E52" s="77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78" t="s">
        <v>169</v>
      </c>
      <c r="C56" s="78"/>
      <c r="D56" s="78"/>
      <c r="E56" s="78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76" t="s">
        <v>173</v>
      </c>
      <c r="B58" s="61"/>
      <c r="C58" s="63" t="s">
        <v>174</v>
      </c>
      <c r="D58" s="64"/>
      <c r="E58" s="77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75" t="s">
        <v>176</v>
      </c>
      <c r="C62" s="75"/>
      <c r="D62" s="75"/>
      <c r="E62" s="75"/>
    </row>
    <row r="63" spans="1:5">
      <c r="A63" s="76" t="s">
        <v>177</v>
      </c>
      <c r="B63" s="61"/>
      <c r="C63" s="63" t="s">
        <v>24</v>
      </c>
      <c r="D63" s="64"/>
      <c r="E63" s="77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75" t="s">
        <v>176</v>
      </c>
      <c r="C67" s="75"/>
      <c r="D67" s="75"/>
      <c r="E67" s="75"/>
    </row>
    <row r="68" spans="1:5">
      <c r="A68" s="76" t="s">
        <v>178</v>
      </c>
      <c r="B68" s="61"/>
      <c r="C68" s="63" t="s">
        <v>24</v>
      </c>
      <c r="D68" s="64"/>
      <c r="E68" s="77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75" t="s">
        <v>176</v>
      </c>
      <c r="C72" s="75"/>
      <c r="D72" s="75"/>
      <c r="E72" s="75"/>
    </row>
    <row r="73" spans="1:5">
      <c r="A73" s="76" t="s">
        <v>68</v>
      </c>
      <c r="B73" s="61"/>
      <c r="C73" s="63" t="s">
        <v>179</v>
      </c>
      <c r="D73" s="64"/>
      <c r="E73" s="77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75" t="s">
        <v>180</v>
      </c>
      <c r="C77" s="75"/>
      <c r="D77" s="75"/>
      <c r="E77" s="75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76" t="s">
        <v>183</v>
      </c>
      <c r="B79" s="61"/>
      <c r="C79" s="63" t="s">
        <v>24</v>
      </c>
      <c r="D79" s="64"/>
      <c r="E79" s="77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75" t="s">
        <v>185</v>
      </c>
      <c r="C83" s="75"/>
      <c r="D83" s="75"/>
      <c r="E83" s="75"/>
    </row>
    <row r="84" spans="1:5">
      <c r="A84" s="76" t="s">
        <v>70</v>
      </c>
      <c r="B84" s="61"/>
      <c r="C84" s="63" t="s">
        <v>24</v>
      </c>
      <c r="D84" s="64"/>
      <c r="E84" s="77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75" t="s">
        <v>185</v>
      </c>
      <c r="C88" s="75"/>
      <c r="D88" s="75"/>
      <c r="E88" s="75"/>
    </row>
    <row r="89" spans="1:5">
      <c r="A89" s="76" t="s">
        <v>187</v>
      </c>
      <c r="B89" s="61"/>
      <c r="C89" s="63" t="s">
        <v>188</v>
      </c>
      <c r="D89" s="64"/>
      <c r="E89" s="77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75" t="s">
        <v>189</v>
      </c>
      <c r="C93" s="75"/>
      <c r="D93" s="75"/>
      <c r="E93" s="75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76" t="s">
        <v>191</v>
      </c>
      <c r="B95" s="61"/>
      <c r="C95" s="63" t="s">
        <v>24</v>
      </c>
      <c r="D95" s="64"/>
      <c r="E95" s="77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78" t="s">
        <v>193</v>
      </c>
      <c r="C99" s="78"/>
      <c r="D99" s="78"/>
      <c r="E99" s="78"/>
    </row>
    <row r="100" spans="1:5">
      <c r="A100" s="76" t="s">
        <v>194</v>
      </c>
      <c r="B100" s="61"/>
      <c r="C100" s="63" t="s">
        <v>24</v>
      </c>
      <c r="D100" s="64"/>
      <c r="E100" s="77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78" t="s">
        <v>193</v>
      </c>
      <c r="C104" s="78"/>
      <c r="D104" s="78"/>
      <c r="E104" s="78"/>
    </row>
    <row r="105" spans="1:5">
      <c r="A105" s="76" t="s">
        <v>195</v>
      </c>
      <c r="B105" s="61"/>
      <c r="C105" s="63" t="s">
        <v>24</v>
      </c>
      <c r="D105" s="64"/>
      <c r="E105" s="77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78" t="s">
        <v>193</v>
      </c>
      <c r="C109" s="78"/>
      <c r="D109" s="78"/>
      <c r="E109" s="78"/>
    </row>
    <row r="110" spans="1:5">
      <c r="A110" s="76" t="s">
        <v>196</v>
      </c>
      <c r="B110" s="61"/>
      <c r="C110" s="63" t="s">
        <v>19</v>
      </c>
      <c r="D110" s="64"/>
      <c r="E110" s="77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78" t="s">
        <v>197</v>
      </c>
      <c r="C114" s="78"/>
      <c r="D114" s="78"/>
      <c r="E114" s="78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76" t="s">
        <v>199</v>
      </c>
      <c r="B116" s="61"/>
      <c r="C116" s="63" t="s">
        <v>24</v>
      </c>
      <c r="D116" s="64"/>
      <c r="E116" s="77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78" t="s">
        <v>201</v>
      </c>
      <c r="C120" s="78"/>
      <c r="D120" s="78"/>
      <c r="E120" s="78"/>
    </row>
    <row r="121" spans="1:5">
      <c r="A121" s="76" t="s">
        <v>202</v>
      </c>
      <c r="B121" s="61"/>
      <c r="C121" s="63" t="s">
        <v>24</v>
      </c>
      <c r="D121" s="64"/>
      <c r="E121" s="77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78" t="s">
        <v>201</v>
      </c>
      <c r="C125" s="78"/>
      <c r="D125" s="78"/>
      <c r="E125" s="78"/>
    </row>
    <row r="126" spans="1:5">
      <c r="A126" s="76" t="s">
        <v>203</v>
      </c>
      <c r="B126" s="61"/>
      <c r="C126" s="63" t="s">
        <v>57</v>
      </c>
      <c r="D126" s="64"/>
      <c r="E126" s="77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78" t="s">
        <v>201</v>
      </c>
      <c r="C130" s="78"/>
      <c r="D130" s="78"/>
      <c r="E130" s="78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76" t="s">
        <v>204</v>
      </c>
      <c r="B132" s="61"/>
      <c r="C132" s="63" t="s">
        <v>24</v>
      </c>
      <c r="D132" s="64"/>
      <c r="E132" s="77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78" t="s">
        <v>206</v>
      </c>
      <c r="C136" s="78"/>
      <c r="D136" s="78"/>
      <c r="E136" s="78"/>
    </row>
    <row r="137" spans="1:5">
      <c r="A137" s="76" t="s">
        <v>207</v>
      </c>
      <c r="B137" s="61"/>
      <c r="C137" s="63" t="s">
        <v>24</v>
      </c>
      <c r="D137" s="64"/>
      <c r="E137" s="77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78" t="s">
        <v>206</v>
      </c>
      <c r="C141" s="78"/>
      <c r="D141" s="78"/>
      <c r="E141" s="78"/>
    </row>
    <row r="142" spans="1:5">
      <c r="A142" s="76" t="s">
        <v>153</v>
      </c>
      <c r="B142" s="61"/>
      <c r="C142" s="63" t="s">
        <v>57</v>
      </c>
      <c r="D142" s="64"/>
      <c r="E142" s="77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78" t="s">
        <v>209</v>
      </c>
      <c r="C146" s="78"/>
      <c r="D146" s="78"/>
      <c r="E146" s="78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76" t="s">
        <v>211</v>
      </c>
      <c r="B148" s="61"/>
      <c r="C148" s="63" t="s">
        <v>24</v>
      </c>
      <c r="D148" s="64"/>
      <c r="E148" s="77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78" t="s">
        <v>213</v>
      </c>
      <c r="C152" s="78"/>
      <c r="D152" s="78"/>
      <c r="E152" s="78"/>
    </row>
    <row r="153" spans="1:5">
      <c r="A153" s="76" t="s">
        <v>214</v>
      </c>
      <c r="B153" s="61"/>
      <c r="C153" s="63" t="s">
        <v>24</v>
      </c>
      <c r="D153" s="64"/>
      <c r="E153" s="77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78" t="s">
        <v>213</v>
      </c>
      <c r="C157" s="78"/>
      <c r="D157" s="78"/>
      <c r="E157" s="78"/>
    </row>
    <row r="158" spans="1:5">
      <c r="A158" s="76" t="s">
        <v>215</v>
      </c>
      <c r="B158" s="61"/>
      <c r="C158" s="63" t="s">
        <v>19</v>
      </c>
      <c r="D158" s="64"/>
      <c r="E158" s="77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78" t="s">
        <v>216</v>
      </c>
      <c r="C162" s="78"/>
      <c r="D162" s="78"/>
      <c r="E162" s="78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76" t="s">
        <v>218</v>
      </c>
      <c r="B164" s="61"/>
      <c r="C164" s="63" t="s">
        <v>24</v>
      </c>
      <c r="D164" s="64"/>
      <c r="E164" s="77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78" t="s">
        <v>221</v>
      </c>
      <c r="C168" s="78"/>
      <c r="D168" s="78"/>
      <c r="E168" s="78"/>
    </row>
    <row r="169" spans="1:5">
      <c r="A169" s="76" t="s">
        <v>222</v>
      </c>
      <c r="B169" s="61"/>
      <c r="C169" s="63" t="s">
        <v>24</v>
      </c>
      <c r="D169" s="64"/>
      <c r="E169" s="77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78" t="s">
        <v>221</v>
      </c>
      <c r="C173" s="78"/>
      <c r="D173" s="78"/>
      <c r="E173" s="78"/>
    </row>
    <row r="174" spans="1:5">
      <c r="A174" s="76" t="s">
        <v>238</v>
      </c>
      <c r="B174" s="61"/>
      <c r="C174" s="63" t="s">
        <v>19</v>
      </c>
      <c r="D174" s="64"/>
      <c r="E174" s="77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78" t="s">
        <v>223</v>
      </c>
      <c r="C178" s="78"/>
      <c r="D178" s="78"/>
      <c r="E178" s="78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76" t="s">
        <v>226</v>
      </c>
      <c r="B180" s="61"/>
      <c r="C180" s="63" t="s">
        <v>24</v>
      </c>
      <c r="D180" s="64"/>
      <c r="E180" s="77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78" t="s">
        <v>229</v>
      </c>
      <c r="C184" s="78"/>
      <c r="D184" s="78"/>
      <c r="E184" s="78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76" t="s">
        <v>207</v>
      </c>
      <c r="B186" s="61"/>
      <c r="C186" s="63" t="s">
        <v>24</v>
      </c>
      <c r="D186" s="64"/>
      <c r="E186" s="77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78" t="s">
        <v>233</v>
      </c>
      <c r="C190" s="78"/>
      <c r="D190" s="78"/>
      <c r="E190" s="78"/>
    </row>
    <row r="191" spans="1:5">
      <c r="A191" s="76" t="s">
        <v>234</v>
      </c>
      <c r="B191" s="61"/>
      <c r="C191" s="63" t="s">
        <v>24</v>
      </c>
      <c r="D191" s="64"/>
      <c r="E191" s="77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78" t="s">
        <v>233</v>
      </c>
      <c r="C195" s="78"/>
      <c r="D195" s="78"/>
      <c r="E195" s="78"/>
    </row>
    <row r="196" spans="1:5">
      <c r="A196" s="76" t="s">
        <v>235</v>
      </c>
      <c r="B196" s="61"/>
      <c r="C196" s="63" t="s">
        <v>24</v>
      </c>
      <c r="D196" s="64"/>
      <c r="E196" s="77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78" t="s">
        <v>233</v>
      </c>
      <c r="C200" s="78"/>
      <c r="D200" s="78"/>
      <c r="E200" s="78"/>
    </row>
    <row r="201" spans="1:5" ht="15" customHeight="1">
      <c r="A201" s="76" t="s">
        <v>68</v>
      </c>
      <c r="B201" s="61"/>
      <c r="C201" s="63" t="s">
        <v>179</v>
      </c>
      <c r="D201" s="64"/>
      <c r="E201" s="77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78" t="s">
        <v>236</v>
      </c>
      <c r="C205" s="78"/>
      <c r="D205" s="78"/>
      <c r="E205" s="78"/>
    </row>
    <row r="206" spans="1:5">
      <c r="A206" s="80" t="s">
        <v>10</v>
      </c>
      <c r="B206" s="70"/>
      <c r="C206" s="83" t="s">
        <v>11</v>
      </c>
      <c r="D206" s="84"/>
      <c r="E206" s="6">
        <v>153</v>
      </c>
    </row>
    <row r="207" spans="1:5">
      <c r="A207" s="81"/>
      <c r="B207" s="72"/>
      <c r="C207" s="83" t="s">
        <v>12</v>
      </c>
      <c r="D207" s="84"/>
      <c r="E207" s="8">
        <v>33</v>
      </c>
    </row>
    <row r="208" spans="1:5">
      <c r="A208" s="81"/>
      <c r="B208" s="72"/>
      <c r="C208" s="83" t="s">
        <v>13</v>
      </c>
      <c r="D208" s="84"/>
      <c r="E208" s="8">
        <v>14</v>
      </c>
    </row>
    <row r="209" spans="1:5">
      <c r="A209" s="82"/>
      <c r="B209" s="74"/>
      <c r="C209" s="85" t="s">
        <v>22</v>
      </c>
      <c r="D209" s="86"/>
      <c r="E209" s="5">
        <v>41725.699999999997</v>
      </c>
    </row>
    <row r="210" spans="1:5">
      <c r="A210" s="79" t="s">
        <v>14</v>
      </c>
      <c r="B210" s="67"/>
      <c r="C210" s="50" t="s">
        <v>15</v>
      </c>
      <c r="D210" s="50" t="s">
        <v>16</v>
      </c>
      <c r="E210" s="7" t="s">
        <v>17</v>
      </c>
    </row>
    <row r="211" spans="1:5">
      <c r="A211" s="76" t="s">
        <v>142</v>
      </c>
      <c r="B211" s="61"/>
      <c r="C211" s="13" t="s">
        <v>143</v>
      </c>
      <c r="D211" s="51">
        <v>2.5</v>
      </c>
      <c r="E211" s="15">
        <v>1042.5</v>
      </c>
    </row>
    <row r="212" spans="1:5">
      <c r="A212" s="76" t="s">
        <v>222</v>
      </c>
      <c r="B212" s="61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76" t="s">
        <v>41</v>
      </c>
      <c r="B213" s="61"/>
      <c r="C213" s="13" t="s">
        <v>57</v>
      </c>
      <c r="D213" s="51">
        <v>5</v>
      </c>
      <c r="E213" s="15">
        <v>1140</v>
      </c>
    </row>
    <row r="214" spans="1:5">
      <c r="A214" s="76" t="s">
        <v>237</v>
      </c>
      <c r="B214" s="61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76" t="s">
        <v>177</v>
      </c>
      <c r="B215" s="61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76" t="s">
        <v>211</v>
      </c>
      <c r="B216" s="61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76" t="s">
        <v>21</v>
      </c>
      <c r="B217" s="61"/>
      <c r="C217" s="13" t="s">
        <v>19</v>
      </c>
      <c r="D217" s="51">
        <v>5</v>
      </c>
      <c r="E217" s="15">
        <v>1140</v>
      </c>
    </row>
    <row r="218" spans="1:5">
      <c r="A218" s="76" t="s">
        <v>202</v>
      </c>
      <c r="B218" s="61"/>
      <c r="C218" s="13" t="s">
        <v>24</v>
      </c>
      <c r="D218" s="51">
        <v>5</v>
      </c>
      <c r="E218" s="15">
        <v>1428</v>
      </c>
    </row>
    <row r="219" spans="1:5">
      <c r="A219" s="76" t="s">
        <v>170</v>
      </c>
      <c r="B219" s="61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76" t="s">
        <v>234</v>
      </c>
      <c r="B220" s="61"/>
      <c r="C220" s="13" t="s">
        <v>24</v>
      </c>
      <c r="D220" s="51">
        <v>3</v>
      </c>
      <c r="E220" s="15">
        <v>856.8</v>
      </c>
    </row>
    <row r="221" spans="1:5">
      <c r="A221" s="76" t="s">
        <v>207</v>
      </c>
      <c r="B221" s="61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76" t="s">
        <v>187</v>
      </c>
      <c r="B222" s="61"/>
      <c r="C222" s="13" t="s">
        <v>188</v>
      </c>
      <c r="D222" s="51">
        <v>0.5</v>
      </c>
      <c r="E222" s="15">
        <v>114</v>
      </c>
    </row>
    <row r="223" spans="1:5">
      <c r="A223" s="76" t="s">
        <v>196</v>
      </c>
      <c r="B223" s="61"/>
      <c r="C223" s="13" t="str">
        <f>C41</f>
        <v>MOTORISTA</v>
      </c>
      <c r="D223" s="51">
        <v>5</v>
      </c>
      <c r="E223" s="15">
        <v>1140</v>
      </c>
    </row>
    <row r="224" spans="1:5">
      <c r="A224" s="76" t="s">
        <v>238</v>
      </c>
      <c r="B224" s="61"/>
      <c r="C224" s="13" t="s">
        <v>19</v>
      </c>
      <c r="D224" s="51">
        <v>6</v>
      </c>
      <c r="E224" s="15">
        <v>1368</v>
      </c>
    </row>
    <row r="225" spans="1:5">
      <c r="A225" s="76" t="s">
        <v>73</v>
      </c>
      <c r="B225" s="61"/>
      <c r="C225" s="13" t="s">
        <v>24</v>
      </c>
      <c r="D225" s="51">
        <v>10</v>
      </c>
      <c r="E225" s="15">
        <v>2856</v>
      </c>
    </row>
    <row r="226" spans="1:5">
      <c r="A226" s="76" t="s">
        <v>226</v>
      </c>
      <c r="B226" s="61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76" t="s">
        <v>166</v>
      </c>
      <c r="B227" s="61"/>
      <c r="C227" s="13" t="s">
        <v>23</v>
      </c>
      <c r="D227" s="51">
        <v>1</v>
      </c>
      <c r="E227" s="15">
        <v>420</v>
      </c>
    </row>
    <row r="228" spans="1:5">
      <c r="A228" s="76" t="s">
        <v>178</v>
      </c>
      <c r="B228" s="61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76" t="s">
        <v>218</v>
      </c>
      <c r="B229" s="61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76" t="s">
        <v>183</v>
      </c>
      <c r="B230" s="61"/>
      <c r="C230" s="13" t="s">
        <v>24</v>
      </c>
      <c r="D230" s="51">
        <v>0.5</v>
      </c>
      <c r="E230" s="15">
        <v>142.80000000000001</v>
      </c>
    </row>
    <row r="231" spans="1:5">
      <c r="A231" s="76" t="s">
        <v>173</v>
      </c>
      <c r="B231" s="61"/>
      <c r="C231" s="13" t="s">
        <v>179</v>
      </c>
      <c r="D231" s="51">
        <v>5</v>
      </c>
      <c r="E231" s="15">
        <v>1428</v>
      </c>
    </row>
    <row r="232" spans="1:5">
      <c r="A232" s="76" t="s">
        <v>235</v>
      </c>
      <c r="B232" s="61"/>
      <c r="C232" s="13" t="s">
        <v>24</v>
      </c>
      <c r="D232" s="51">
        <v>3</v>
      </c>
      <c r="E232" s="15">
        <v>856.8</v>
      </c>
    </row>
    <row r="233" spans="1:5">
      <c r="A233" s="76" t="s">
        <v>70</v>
      </c>
      <c r="B233" s="61"/>
      <c r="C233" s="13" t="s">
        <v>24</v>
      </c>
      <c r="D233" s="51">
        <v>0.5</v>
      </c>
      <c r="E233" s="15">
        <v>142.80000000000001</v>
      </c>
    </row>
    <row r="234" spans="1:5">
      <c r="A234" s="76" t="s">
        <v>199</v>
      </c>
      <c r="B234" s="61"/>
      <c r="C234" s="13" t="s">
        <v>24</v>
      </c>
      <c r="D234" s="51">
        <v>5</v>
      </c>
      <c r="E234" s="15">
        <v>1602</v>
      </c>
    </row>
    <row r="235" spans="1:5">
      <c r="A235" s="76" t="s">
        <v>215</v>
      </c>
      <c r="B235" s="61"/>
      <c r="C235" s="13" t="s">
        <v>19</v>
      </c>
      <c r="D235" s="51">
        <v>5</v>
      </c>
      <c r="E235" s="15">
        <v>1140</v>
      </c>
    </row>
    <row r="236" spans="1:5">
      <c r="A236" s="76" t="s">
        <v>161</v>
      </c>
      <c r="B236" s="61"/>
      <c r="C236" s="13" t="s">
        <v>19</v>
      </c>
      <c r="D236" s="51">
        <v>0.5</v>
      </c>
      <c r="E236" s="15">
        <v>173.5</v>
      </c>
    </row>
    <row r="237" spans="1:5">
      <c r="A237" s="76" t="s">
        <v>153</v>
      </c>
      <c r="B237" s="61"/>
      <c r="C237" s="13" t="s">
        <v>57</v>
      </c>
      <c r="D237" s="51">
        <v>10</v>
      </c>
      <c r="E237" s="15">
        <v>2280</v>
      </c>
    </row>
    <row r="238" spans="1:5">
      <c r="A238" s="76" t="s">
        <v>68</v>
      </c>
      <c r="B238" s="61"/>
      <c r="C238" s="13" t="s">
        <v>174</v>
      </c>
      <c r="D238" s="51">
        <v>8</v>
      </c>
      <c r="E238" s="15">
        <v>1824</v>
      </c>
    </row>
    <row r="239" spans="1:5">
      <c r="A239" s="76" t="s">
        <v>204</v>
      </c>
      <c r="B239" s="61"/>
      <c r="C239" s="13" t="s">
        <v>24</v>
      </c>
      <c r="D239" s="51">
        <v>5</v>
      </c>
      <c r="E239" s="15">
        <v>1428</v>
      </c>
    </row>
    <row r="240" spans="1:5">
      <c r="A240" s="76" t="s">
        <v>194</v>
      </c>
      <c r="B240" s="61"/>
      <c r="C240" s="13" t="s">
        <v>24</v>
      </c>
      <c r="D240" s="51">
        <v>5</v>
      </c>
      <c r="E240" s="15">
        <v>1428</v>
      </c>
    </row>
    <row r="241" spans="1:5">
      <c r="A241" s="76" t="s">
        <v>191</v>
      </c>
      <c r="B241" s="61"/>
      <c r="C241" s="13" t="s">
        <v>24</v>
      </c>
      <c r="D241" s="51">
        <v>5</v>
      </c>
      <c r="E241" s="15">
        <v>1428</v>
      </c>
    </row>
    <row r="242" spans="1:5">
      <c r="A242" s="76" t="s">
        <v>152</v>
      </c>
      <c r="B242" s="61"/>
      <c r="C242" s="13" t="s">
        <v>24</v>
      </c>
      <c r="D242" s="51">
        <v>10</v>
      </c>
      <c r="E242" s="15">
        <v>2856</v>
      </c>
    </row>
    <row r="243" spans="1:5">
      <c r="A243" s="76" t="s">
        <v>214</v>
      </c>
      <c r="B243" s="61"/>
      <c r="C243" s="13" t="s">
        <v>24</v>
      </c>
      <c r="D243" s="51">
        <v>5</v>
      </c>
      <c r="E243" s="15">
        <v>1428</v>
      </c>
    </row>
    <row r="244" spans="1:5">
      <c r="A244" s="87" t="s">
        <v>18</v>
      </c>
      <c r="B244" s="88"/>
      <c r="C244" s="89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56" t="s">
        <v>61</v>
      </c>
      <c r="B1" s="56"/>
      <c r="C1" s="56"/>
      <c r="D1" s="56"/>
      <c r="E1" s="56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76" t="s">
        <v>75</v>
      </c>
      <c r="B3" s="61"/>
      <c r="C3" s="63" t="s">
        <v>24</v>
      </c>
      <c r="D3" s="64"/>
      <c r="E3" s="77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78" t="s">
        <v>244</v>
      </c>
      <c r="C7" s="78"/>
      <c r="D7" s="78"/>
      <c r="E7" s="78"/>
    </row>
    <row r="8" spans="1:5" ht="15" customHeight="1">
      <c r="A8" s="76" t="s">
        <v>245</v>
      </c>
      <c r="B8" s="61"/>
      <c r="C8" s="63" t="s">
        <v>24</v>
      </c>
      <c r="D8" s="64"/>
      <c r="E8" s="77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78" t="s">
        <v>244</v>
      </c>
      <c r="C12" s="78"/>
      <c r="D12" s="78"/>
      <c r="E12" s="78"/>
    </row>
    <row r="13" spans="1:5" ht="15" customHeight="1">
      <c r="A13" s="76" t="s">
        <v>246</v>
      </c>
      <c r="B13" s="61"/>
      <c r="C13" s="63" t="s">
        <v>24</v>
      </c>
      <c r="D13" s="64"/>
      <c r="E13" s="77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78" t="s">
        <v>244</v>
      </c>
      <c r="C17" s="78"/>
      <c r="D17" s="78"/>
      <c r="E17" s="78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76" t="s">
        <v>248</v>
      </c>
      <c r="B19" s="61"/>
      <c r="C19" s="63" t="s">
        <v>24</v>
      </c>
      <c r="D19" s="64"/>
      <c r="E19" s="77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78" t="s">
        <v>251</v>
      </c>
      <c r="C23" s="78"/>
      <c r="D23" s="78"/>
      <c r="E23" s="78"/>
    </row>
    <row r="24" spans="1:5">
      <c r="A24" s="76" t="s">
        <v>252</v>
      </c>
      <c r="B24" s="61"/>
      <c r="C24" s="63" t="s">
        <v>24</v>
      </c>
      <c r="D24" s="64"/>
      <c r="E24" s="77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78" t="s">
        <v>251</v>
      </c>
      <c r="C28" s="78"/>
      <c r="D28" s="78"/>
      <c r="E28" s="78"/>
    </row>
    <row r="29" spans="1:5">
      <c r="A29" s="76" t="s">
        <v>41</v>
      </c>
      <c r="B29" s="61"/>
      <c r="C29" s="63" t="s">
        <v>57</v>
      </c>
      <c r="D29" s="64"/>
      <c r="E29" s="77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78" t="s">
        <v>253</v>
      </c>
      <c r="C33" s="78"/>
      <c r="D33" s="78"/>
      <c r="E33" s="78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76" t="s">
        <v>255</v>
      </c>
      <c r="B35" s="61"/>
      <c r="C35" s="63" t="s">
        <v>24</v>
      </c>
      <c r="D35" s="64"/>
      <c r="E35" s="77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78" t="s">
        <v>257</v>
      </c>
      <c r="C39" s="78"/>
      <c r="D39" s="78"/>
      <c r="E39" s="78"/>
    </row>
    <row r="40" spans="1:5">
      <c r="A40" s="76" t="s">
        <v>258</v>
      </c>
      <c r="B40" s="61"/>
      <c r="C40" s="63" t="s">
        <v>24</v>
      </c>
      <c r="D40" s="64"/>
      <c r="E40" s="77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78" t="s">
        <v>257</v>
      </c>
      <c r="C44" s="78"/>
      <c r="D44" s="78"/>
      <c r="E44" s="78"/>
    </row>
    <row r="45" spans="1:5">
      <c r="A45" s="76" t="s">
        <v>153</v>
      </c>
      <c r="B45" s="61"/>
      <c r="C45" s="63" t="s">
        <v>57</v>
      </c>
      <c r="D45" s="64"/>
      <c r="E45" s="77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78" t="s">
        <v>259</v>
      </c>
      <c r="C49" s="78"/>
      <c r="D49" s="78"/>
      <c r="E49" s="78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6" t="s">
        <v>261</v>
      </c>
      <c r="B51" s="61"/>
      <c r="C51" s="63" t="s">
        <v>24</v>
      </c>
      <c r="D51" s="64"/>
      <c r="E51" s="77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78" t="s">
        <v>263</v>
      </c>
      <c r="C55" s="78"/>
      <c r="D55" s="78"/>
      <c r="E55" s="78"/>
    </row>
    <row r="56" spans="1:5">
      <c r="A56" s="76" t="s">
        <v>264</v>
      </c>
      <c r="B56" s="61"/>
      <c r="C56" s="63" t="s">
        <v>24</v>
      </c>
      <c r="D56" s="64"/>
      <c r="E56" s="77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78" t="s">
        <v>263</v>
      </c>
      <c r="C60" s="78"/>
      <c r="D60" s="78"/>
      <c r="E60" s="78"/>
    </row>
    <row r="61" spans="1:5">
      <c r="A61" s="76" t="s">
        <v>68</v>
      </c>
      <c r="B61" s="61"/>
      <c r="C61" s="63" t="s">
        <v>179</v>
      </c>
      <c r="D61" s="64"/>
      <c r="E61" s="77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78" t="s">
        <v>265</v>
      </c>
      <c r="C65" s="78"/>
      <c r="D65" s="78"/>
      <c r="E65" s="78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6" t="s">
        <v>269</v>
      </c>
      <c r="B67" s="61"/>
      <c r="C67" s="63" t="s">
        <v>24</v>
      </c>
      <c r="D67" s="64"/>
      <c r="E67" s="77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78" t="s">
        <v>272</v>
      </c>
      <c r="C71" s="78"/>
      <c r="D71" s="78"/>
      <c r="E71" s="78"/>
    </row>
    <row r="72" spans="1:5">
      <c r="A72" s="76" t="s">
        <v>273</v>
      </c>
      <c r="B72" s="61"/>
      <c r="C72" s="63" t="s">
        <v>24</v>
      </c>
      <c r="D72" s="64"/>
      <c r="E72" s="77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78" t="s">
        <v>272</v>
      </c>
      <c r="C76" s="78"/>
      <c r="D76" s="78"/>
      <c r="E76" s="78"/>
    </row>
    <row r="77" spans="1:5">
      <c r="A77" s="76" t="s">
        <v>274</v>
      </c>
      <c r="B77" s="61"/>
      <c r="C77" s="63" t="s">
        <v>24</v>
      </c>
      <c r="D77" s="64"/>
      <c r="E77" s="77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78" t="s">
        <v>272</v>
      </c>
      <c r="C81" s="78"/>
      <c r="D81" s="78"/>
      <c r="E81" s="78"/>
    </row>
    <row r="82" spans="1:5">
      <c r="A82" s="76" t="s">
        <v>234</v>
      </c>
      <c r="B82" s="61"/>
      <c r="C82" s="63" t="s">
        <v>24</v>
      </c>
      <c r="D82" s="64"/>
      <c r="E82" s="77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78" t="s">
        <v>272</v>
      </c>
      <c r="C86" s="78"/>
      <c r="D86" s="78"/>
      <c r="E86" s="78"/>
    </row>
    <row r="87" spans="1:5">
      <c r="A87" s="76" t="s">
        <v>238</v>
      </c>
      <c r="B87" s="61"/>
      <c r="C87" s="63" t="s">
        <v>19</v>
      </c>
      <c r="D87" s="64"/>
      <c r="E87" s="77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78" t="s">
        <v>275</v>
      </c>
      <c r="C91" s="78"/>
      <c r="D91" s="78"/>
      <c r="E91" s="78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76" t="s">
        <v>69</v>
      </c>
      <c r="B93" s="61"/>
      <c r="C93" s="63" t="s">
        <v>24</v>
      </c>
      <c r="D93" s="64"/>
      <c r="E93" s="77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78" t="s">
        <v>279</v>
      </c>
      <c r="C97" s="78"/>
      <c r="D97" s="78"/>
      <c r="E97" s="78"/>
    </row>
    <row r="98" spans="1:5">
      <c r="A98" s="76" t="s">
        <v>76</v>
      </c>
      <c r="B98" s="61"/>
      <c r="C98" s="63" t="s">
        <v>24</v>
      </c>
      <c r="D98" s="64"/>
      <c r="E98" s="77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78" t="s">
        <v>279</v>
      </c>
      <c r="C102" s="78"/>
      <c r="D102" s="78"/>
      <c r="E102" s="78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76" t="s">
        <v>226</v>
      </c>
      <c r="B104" s="61"/>
      <c r="C104" s="63" t="s">
        <v>24</v>
      </c>
      <c r="D104" s="64"/>
      <c r="E104" s="77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75" t="s">
        <v>284</v>
      </c>
      <c r="C108" s="75"/>
      <c r="D108" s="75"/>
      <c r="E108" s="75"/>
    </row>
    <row r="109" spans="1:5">
      <c r="A109" s="76" t="s">
        <v>255</v>
      </c>
      <c r="B109" s="61"/>
      <c r="C109" s="63" t="s">
        <v>24</v>
      </c>
      <c r="D109" s="64"/>
      <c r="E109" s="77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75" t="s">
        <v>284</v>
      </c>
      <c r="C113" s="75"/>
      <c r="D113" s="75"/>
      <c r="E113" s="75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76" t="s">
        <v>29</v>
      </c>
      <c r="B115" s="61"/>
      <c r="C115" s="63" t="s">
        <v>23</v>
      </c>
      <c r="D115" s="64"/>
      <c r="E115" s="77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75" t="s">
        <v>289</v>
      </c>
      <c r="C119" s="75"/>
      <c r="D119" s="75"/>
      <c r="E119" s="75"/>
    </row>
    <row r="120" spans="1:5">
      <c r="A120" s="76" t="s">
        <v>72</v>
      </c>
      <c r="B120" s="61"/>
      <c r="C120" s="63" t="s">
        <v>24</v>
      </c>
      <c r="D120" s="64"/>
      <c r="E120" s="77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75" t="s">
        <v>289</v>
      </c>
      <c r="C124" s="75"/>
      <c r="D124" s="75"/>
      <c r="E124" s="75"/>
    </row>
    <row r="125" spans="1:5">
      <c r="A125" s="76" t="s">
        <v>290</v>
      </c>
      <c r="B125" s="61"/>
      <c r="C125" s="63" t="s">
        <v>112</v>
      </c>
      <c r="D125" s="64"/>
      <c r="E125" s="77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75" t="s">
        <v>289</v>
      </c>
      <c r="C129" s="75"/>
      <c r="D129" s="75"/>
      <c r="E129" s="75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76" t="s">
        <v>166</v>
      </c>
      <c r="B131" s="61"/>
      <c r="C131" s="63" t="s">
        <v>23</v>
      </c>
      <c r="D131" s="64"/>
      <c r="E131" s="77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78" t="s">
        <v>294</v>
      </c>
      <c r="C135" s="78"/>
      <c r="D135" s="78"/>
      <c r="E135" s="78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76" t="s">
        <v>297</v>
      </c>
      <c r="B137" s="61"/>
      <c r="C137" s="63" t="s">
        <v>298</v>
      </c>
      <c r="D137" s="64"/>
      <c r="E137" s="77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78" t="s">
        <v>301</v>
      </c>
      <c r="C141" s="78"/>
      <c r="D141" s="78"/>
      <c r="E141" s="78"/>
    </row>
    <row r="142" spans="1:5">
      <c r="A142" s="76" t="s">
        <v>302</v>
      </c>
      <c r="B142" s="61"/>
      <c r="C142" s="63" t="s">
        <v>24</v>
      </c>
      <c r="D142" s="64"/>
      <c r="E142" s="77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78" t="s">
        <v>301</v>
      </c>
      <c r="C146" s="78"/>
      <c r="D146" s="78"/>
      <c r="E146" s="78"/>
    </row>
    <row r="147" spans="1:5">
      <c r="A147" s="76" t="s">
        <v>21</v>
      </c>
      <c r="B147" s="61"/>
      <c r="C147" s="63" t="s">
        <v>19</v>
      </c>
      <c r="D147" s="64"/>
      <c r="E147" s="77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78" t="s">
        <v>303</v>
      </c>
      <c r="C151" s="78"/>
      <c r="D151" s="78"/>
      <c r="E151" s="78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76" t="s">
        <v>306</v>
      </c>
      <c r="B153" s="61"/>
      <c r="C153" s="63" t="s">
        <v>24</v>
      </c>
      <c r="D153" s="64"/>
      <c r="E153" s="77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78" t="s">
        <v>309</v>
      </c>
      <c r="C157" s="78"/>
      <c r="D157" s="78"/>
      <c r="E157" s="78"/>
    </row>
    <row r="158" spans="1:5">
      <c r="A158" s="76" t="s">
        <v>310</v>
      </c>
      <c r="B158" s="61"/>
      <c r="C158" s="63" t="s">
        <v>24</v>
      </c>
      <c r="D158" s="64"/>
      <c r="E158" s="77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78" t="s">
        <v>309</v>
      </c>
      <c r="C162" s="78"/>
      <c r="D162" s="78"/>
      <c r="E162" s="78"/>
    </row>
    <row r="163" spans="1:5">
      <c r="A163" s="76" t="s">
        <v>311</v>
      </c>
      <c r="B163" s="61"/>
      <c r="C163" s="63" t="s">
        <v>24</v>
      </c>
      <c r="D163" s="64"/>
      <c r="E163" s="77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78" t="s">
        <v>309</v>
      </c>
      <c r="C167" s="78"/>
      <c r="D167" s="78"/>
      <c r="E167" s="78"/>
    </row>
    <row r="168" spans="1:5">
      <c r="A168" s="76" t="s">
        <v>312</v>
      </c>
      <c r="B168" s="61"/>
      <c r="C168" s="63" t="s">
        <v>24</v>
      </c>
      <c r="D168" s="64"/>
      <c r="E168" s="77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78" t="s">
        <v>309</v>
      </c>
      <c r="C172" s="78"/>
      <c r="D172" s="78"/>
      <c r="E172" s="78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76" t="s">
        <v>314</v>
      </c>
      <c r="B174" s="61"/>
      <c r="C174" s="63" t="s">
        <v>24</v>
      </c>
      <c r="D174" s="64"/>
      <c r="E174" s="77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78" t="s">
        <v>316</v>
      </c>
      <c r="C178" s="78"/>
      <c r="D178" s="78"/>
      <c r="E178" s="78"/>
    </row>
    <row r="179" spans="1:5">
      <c r="A179" s="76" t="s">
        <v>317</v>
      </c>
      <c r="B179" s="61"/>
      <c r="C179" s="63" t="s">
        <v>24</v>
      </c>
      <c r="D179" s="64"/>
      <c r="E179" s="77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78" t="s">
        <v>316</v>
      </c>
      <c r="C183" s="78"/>
      <c r="D183" s="78"/>
      <c r="E183" s="78"/>
    </row>
    <row r="184" spans="1:5">
      <c r="A184" s="76" t="s">
        <v>215</v>
      </c>
      <c r="B184" s="61"/>
      <c r="C184" s="63" t="s">
        <v>19</v>
      </c>
      <c r="D184" s="64"/>
      <c r="E184" s="77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78" t="s">
        <v>316</v>
      </c>
      <c r="C188" s="78"/>
      <c r="D188" s="78"/>
      <c r="E188" s="78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76" t="s">
        <v>204</v>
      </c>
      <c r="B190" s="61"/>
      <c r="C190" s="63" t="s">
        <v>24</v>
      </c>
      <c r="D190" s="64"/>
      <c r="E190" s="77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78" t="s">
        <v>321</v>
      </c>
      <c r="C194" s="78"/>
      <c r="D194" s="78"/>
      <c r="E194" s="78"/>
    </row>
    <row r="195" spans="1:5">
      <c r="A195" s="76" t="s">
        <v>207</v>
      </c>
      <c r="B195" s="61"/>
      <c r="C195" s="63" t="s">
        <v>24</v>
      </c>
      <c r="D195" s="64"/>
      <c r="E195" s="77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78" t="s">
        <v>321</v>
      </c>
      <c r="C199" s="78"/>
      <c r="D199" s="78"/>
      <c r="E199" s="78"/>
    </row>
    <row r="200" spans="1:5">
      <c r="A200" s="76" t="s">
        <v>21</v>
      </c>
      <c r="B200" s="61"/>
      <c r="C200" s="63" t="s">
        <v>19</v>
      </c>
      <c r="D200" s="64"/>
      <c r="E200" s="77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78" t="s">
        <v>322</v>
      </c>
      <c r="C204" s="78"/>
      <c r="D204" s="78"/>
      <c r="E204" s="78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76" t="s">
        <v>324</v>
      </c>
      <c r="B206" s="61"/>
      <c r="C206" s="63" t="s">
        <v>24</v>
      </c>
      <c r="D206" s="64"/>
      <c r="E206" s="77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78" t="s">
        <v>326</v>
      </c>
      <c r="C210" s="78"/>
      <c r="D210" s="78"/>
      <c r="E210" s="78"/>
    </row>
    <row r="211" spans="1:5">
      <c r="A211" s="76" t="s">
        <v>214</v>
      </c>
      <c r="B211" s="61"/>
      <c r="C211" s="63" t="s">
        <v>24</v>
      </c>
      <c r="D211" s="64"/>
      <c r="E211" s="77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78" t="s">
        <v>326</v>
      </c>
      <c r="C215" s="78"/>
      <c r="D215" s="78"/>
      <c r="E215" s="78"/>
    </row>
    <row r="216" spans="1:5">
      <c r="A216" s="76" t="s">
        <v>327</v>
      </c>
      <c r="B216" s="61"/>
      <c r="C216" s="63" t="s">
        <v>19</v>
      </c>
      <c r="D216" s="64"/>
      <c r="E216" s="77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78" t="s">
        <v>328</v>
      </c>
      <c r="C220" s="78"/>
      <c r="D220" s="78"/>
      <c r="E220" s="78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76" t="s">
        <v>330</v>
      </c>
      <c r="B222" s="61"/>
      <c r="C222" s="63" t="s">
        <v>24</v>
      </c>
      <c r="D222" s="64"/>
      <c r="E222" s="77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78" t="s">
        <v>333</v>
      </c>
      <c r="C226" s="78"/>
      <c r="D226" s="78"/>
      <c r="E226" s="78"/>
    </row>
    <row r="227" spans="1:5">
      <c r="A227" s="76" t="s">
        <v>264</v>
      </c>
      <c r="B227" s="61"/>
      <c r="C227" s="63" t="s">
        <v>24</v>
      </c>
      <c r="D227" s="64"/>
      <c r="E227" s="77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78" t="s">
        <v>333</v>
      </c>
      <c r="C231" s="78"/>
      <c r="D231" s="78"/>
      <c r="E231" s="78"/>
    </row>
    <row r="232" spans="1:5">
      <c r="A232" s="76" t="s">
        <v>238</v>
      </c>
      <c r="B232" s="61"/>
      <c r="C232" s="63" t="s">
        <v>19</v>
      </c>
      <c r="D232" s="64"/>
      <c r="E232" s="77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78" t="s">
        <v>334</v>
      </c>
      <c r="C236" s="78"/>
      <c r="D236" s="78"/>
      <c r="E236" s="78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76" t="s">
        <v>337</v>
      </c>
      <c r="B238" s="61"/>
      <c r="C238" s="63" t="s">
        <v>24</v>
      </c>
      <c r="D238" s="64"/>
      <c r="E238" s="77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78" t="s">
        <v>338</v>
      </c>
      <c r="C242" s="78"/>
      <c r="D242" s="78"/>
      <c r="E242" s="78"/>
    </row>
    <row r="243" spans="1:5">
      <c r="A243" s="76" t="s">
        <v>339</v>
      </c>
      <c r="B243" s="61"/>
      <c r="C243" s="63" t="s">
        <v>24</v>
      </c>
      <c r="D243" s="64"/>
      <c r="E243" s="77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78" t="s">
        <v>338</v>
      </c>
      <c r="C247" s="78"/>
      <c r="D247" s="78"/>
      <c r="E247" s="78"/>
    </row>
    <row r="248" spans="1:5">
      <c r="A248" s="76" t="s">
        <v>153</v>
      </c>
      <c r="B248" s="61"/>
      <c r="C248" s="63" t="s">
        <v>57</v>
      </c>
      <c r="D248" s="64"/>
      <c r="E248" s="77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78" t="s">
        <v>340</v>
      </c>
      <c r="C252" s="78"/>
      <c r="D252" s="78"/>
      <c r="E252" s="78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76" t="s">
        <v>342</v>
      </c>
      <c r="B254" s="61"/>
      <c r="C254" s="63" t="s">
        <v>24</v>
      </c>
      <c r="D254" s="64"/>
      <c r="E254" s="77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78" t="s">
        <v>344</v>
      </c>
      <c r="C258" s="78"/>
      <c r="D258" s="78"/>
      <c r="E258" s="78"/>
    </row>
    <row r="259" spans="1:5">
      <c r="A259" s="76" t="s">
        <v>178</v>
      </c>
      <c r="B259" s="61"/>
      <c r="C259" s="63" t="s">
        <v>24</v>
      </c>
      <c r="D259" s="64"/>
      <c r="E259" s="77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78" t="s">
        <v>344</v>
      </c>
      <c r="C263" s="78"/>
      <c r="D263" s="78"/>
      <c r="E263" s="78"/>
    </row>
    <row r="264" spans="1:5">
      <c r="A264" s="76" t="s">
        <v>203</v>
      </c>
      <c r="B264" s="61"/>
      <c r="C264" s="63" t="s">
        <v>57</v>
      </c>
      <c r="D264" s="64"/>
      <c r="E264" s="77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78" t="s">
        <v>345</v>
      </c>
      <c r="C268" s="78"/>
      <c r="D268" s="78"/>
      <c r="E268" s="78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76" t="s">
        <v>347</v>
      </c>
      <c r="B270" s="61"/>
      <c r="C270" s="63" t="s">
        <v>179</v>
      </c>
      <c r="D270" s="64"/>
      <c r="E270" s="77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78" t="s">
        <v>349</v>
      </c>
      <c r="C274" s="78"/>
      <c r="D274" s="78"/>
      <c r="E274" s="78"/>
    </row>
    <row r="275" spans="1:5">
      <c r="A275" s="76" t="s">
        <v>350</v>
      </c>
      <c r="B275" s="61"/>
      <c r="C275" s="63" t="s">
        <v>24</v>
      </c>
      <c r="D275" s="64"/>
      <c r="E275" s="77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78" t="s">
        <v>349</v>
      </c>
      <c r="C279" s="78"/>
      <c r="D279" s="78"/>
      <c r="E279" s="78"/>
    </row>
    <row r="280" spans="1:5">
      <c r="A280" s="76" t="s">
        <v>351</v>
      </c>
      <c r="B280" s="61"/>
      <c r="C280" s="63" t="s">
        <v>24</v>
      </c>
      <c r="D280" s="64"/>
      <c r="E280" s="77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78" t="s">
        <v>349</v>
      </c>
      <c r="C284" s="78"/>
      <c r="D284" s="78"/>
      <c r="E284" s="78"/>
    </row>
    <row r="285" spans="1:5">
      <c r="A285" s="76" t="s">
        <v>21</v>
      </c>
      <c r="B285" s="61"/>
      <c r="C285" s="63" t="s">
        <v>19</v>
      </c>
      <c r="D285" s="64"/>
      <c r="E285" s="77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78" t="s">
        <v>352</v>
      </c>
      <c r="C289" s="78"/>
      <c r="D289" s="78"/>
      <c r="E289" s="78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55">
        <f>D292+D297+D302</f>
        <v>4795.2</v>
      </c>
    </row>
    <row r="291" spans="1:5">
      <c r="A291" s="76" t="s">
        <v>355</v>
      </c>
      <c r="B291" s="61"/>
      <c r="C291" s="63" t="s">
        <v>356</v>
      </c>
      <c r="D291" s="64"/>
      <c r="E291" s="77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78" t="s">
        <v>359</v>
      </c>
      <c r="C295" s="78"/>
      <c r="D295" s="78"/>
      <c r="E295" s="78"/>
    </row>
    <row r="296" spans="1:5">
      <c r="A296" s="76" t="s">
        <v>360</v>
      </c>
      <c r="B296" s="61"/>
      <c r="C296" s="63" t="s">
        <v>24</v>
      </c>
      <c r="D296" s="64"/>
      <c r="E296" s="77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78" t="s">
        <v>359</v>
      </c>
      <c r="C300" s="78"/>
      <c r="D300" s="78"/>
      <c r="E300" s="78"/>
    </row>
    <row r="301" spans="1:5">
      <c r="A301" s="76" t="s">
        <v>327</v>
      </c>
      <c r="B301" s="61"/>
      <c r="C301" s="63" t="s">
        <v>19</v>
      </c>
      <c r="D301" s="64"/>
      <c r="E301" s="77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78" t="s">
        <v>361</v>
      </c>
      <c r="C305" s="78"/>
      <c r="D305" s="78"/>
      <c r="E305" s="78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55">
        <f>D308+D313+D318</f>
        <v>3996</v>
      </c>
    </row>
    <row r="307" spans="1:5">
      <c r="A307" s="76" t="s">
        <v>363</v>
      </c>
      <c r="B307" s="61"/>
      <c r="C307" s="63" t="s">
        <v>24</v>
      </c>
      <c r="D307" s="64"/>
      <c r="E307" s="77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78" t="s">
        <v>366</v>
      </c>
      <c r="C311" s="78"/>
      <c r="D311" s="78"/>
      <c r="E311" s="78"/>
    </row>
    <row r="312" spans="1:5">
      <c r="A312" s="76" t="s">
        <v>367</v>
      </c>
      <c r="B312" s="61"/>
      <c r="C312" s="63" t="s">
        <v>24</v>
      </c>
      <c r="D312" s="64"/>
      <c r="E312" s="77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78" t="s">
        <v>366</v>
      </c>
      <c r="C316" s="78"/>
      <c r="D316" s="78"/>
      <c r="E316" s="78"/>
    </row>
    <row r="317" spans="1:5">
      <c r="A317" s="76" t="s">
        <v>153</v>
      </c>
      <c r="B317" s="61"/>
      <c r="C317" s="63" t="s">
        <v>57</v>
      </c>
      <c r="D317" s="64"/>
      <c r="E317" s="77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78" t="s">
        <v>368</v>
      </c>
      <c r="C321" s="78"/>
      <c r="D321" s="78"/>
      <c r="E321" s="78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55">
        <f>D324+D329+D334</f>
        <v>3996</v>
      </c>
    </row>
    <row r="323" spans="1:5">
      <c r="A323" s="76" t="s">
        <v>370</v>
      </c>
      <c r="B323" s="61"/>
      <c r="C323" s="63" t="s">
        <v>24</v>
      </c>
      <c r="D323" s="64"/>
      <c r="E323" s="77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78" t="s">
        <v>372</v>
      </c>
      <c r="C327" s="78"/>
      <c r="D327" s="78"/>
      <c r="E327" s="78"/>
    </row>
    <row r="328" spans="1:5">
      <c r="A328" s="76" t="s">
        <v>373</v>
      </c>
      <c r="B328" s="61"/>
      <c r="C328" s="63" t="s">
        <v>24</v>
      </c>
      <c r="D328" s="64"/>
      <c r="E328" s="77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78" t="s">
        <v>372</v>
      </c>
      <c r="C332" s="78"/>
      <c r="D332" s="78"/>
      <c r="E332" s="78"/>
    </row>
    <row r="333" spans="1:5">
      <c r="A333" s="76" t="s">
        <v>68</v>
      </c>
      <c r="B333" s="61"/>
      <c r="C333" s="63" t="s">
        <v>174</v>
      </c>
      <c r="D333" s="64"/>
      <c r="E333" s="77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78" t="s">
        <v>374</v>
      </c>
      <c r="C337" s="78"/>
      <c r="D337" s="78"/>
      <c r="E337" s="78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55">
        <f>D340+D345+D350</f>
        <v>3996</v>
      </c>
    </row>
    <row r="339" spans="1:5">
      <c r="A339" s="76" t="s">
        <v>376</v>
      </c>
      <c r="B339" s="61"/>
      <c r="C339" s="63" t="s">
        <v>24</v>
      </c>
      <c r="D339" s="64"/>
      <c r="E339" s="77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78" t="s">
        <v>377</v>
      </c>
      <c r="C343" s="78"/>
      <c r="D343" s="78"/>
      <c r="E343" s="78"/>
    </row>
    <row r="344" spans="1:5">
      <c r="A344" s="76" t="s">
        <v>378</v>
      </c>
      <c r="B344" s="61"/>
      <c r="C344" s="63" t="s">
        <v>24</v>
      </c>
      <c r="D344" s="64"/>
      <c r="E344" s="77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78" t="s">
        <v>377</v>
      </c>
      <c r="C348" s="78"/>
      <c r="D348" s="78"/>
      <c r="E348" s="78"/>
    </row>
    <row r="349" spans="1:5">
      <c r="A349" s="76" t="s">
        <v>215</v>
      </c>
      <c r="B349" s="61"/>
      <c r="C349" s="63" t="s">
        <v>19</v>
      </c>
      <c r="D349" s="64"/>
      <c r="E349" s="77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78" t="s">
        <v>379</v>
      </c>
      <c r="C353" s="78"/>
      <c r="D353" s="78"/>
      <c r="E353" s="78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55">
        <f>D356+D361+D366</f>
        <v>3996</v>
      </c>
    </row>
    <row r="355" spans="1:5">
      <c r="A355" s="76" t="s">
        <v>381</v>
      </c>
      <c r="B355" s="61"/>
      <c r="C355" s="63" t="s">
        <v>174</v>
      </c>
      <c r="D355" s="64"/>
      <c r="E355" s="77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78" t="s">
        <v>383</v>
      </c>
      <c r="C359" s="78"/>
      <c r="D359" s="78"/>
      <c r="E359" s="78"/>
    </row>
    <row r="360" spans="1:5">
      <c r="A360" s="76" t="s">
        <v>384</v>
      </c>
      <c r="B360" s="61"/>
      <c r="C360" s="63" t="s">
        <v>24</v>
      </c>
      <c r="D360" s="64"/>
      <c r="E360" s="77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78" t="s">
        <v>383</v>
      </c>
      <c r="C364" s="78"/>
      <c r="D364" s="78"/>
      <c r="E364" s="78"/>
    </row>
    <row r="365" spans="1:5">
      <c r="A365" s="76" t="s">
        <v>68</v>
      </c>
      <c r="B365" s="61"/>
      <c r="C365" s="63" t="s">
        <v>174</v>
      </c>
      <c r="D365" s="64"/>
      <c r="E365" s="77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78" t="s">
        <v>385</v>
      </c>
      <c r="C369" s="78"/>
      <c r="D369" s="78"/>
      <c r="E369" s="78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55">
        <f>D372+D377+D382</f>
        <v>133.5</v>
      </c>
    </row>
    <row r="371" spans="1:5">
      <c r="A371" s="76" t="s">
        <v>387</v>
      </c>
      <c r="B371" s="61"/>
      <c r="C371" s="63" t="s">
        <v>24</v>
      </c>
      <c r="D371" s="64"/>
      <c r="E371" s="77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78" t="s">
        <v>389</v>
      </c>
      <c r="C375" s="78"/>
      <c r="D375" s="78"/>
      <c r="E375" s="78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55">
        <f>D378+D383+D388</f>
        <v>2856</v>
      </c>
    </row>
    <row r="377" spans="1:5">
      <c r="A377" s="76" t="s">
        <v>391</v>
      </c>
      <c r="B377" s="61"/>
      <c r="C377" s="63" t="s">
        <v>24</v>
      </c>
      <c r="D377" s="64"/>
      <c r="E377" s="77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78" t="s">
        <v>393</v>
      </c>
      <c r="C381" s="78"/>
      <c r="D381" s="78"/>
      <c r="E381" s="78"/>
    </row>
    <row r="382" spans="1:5">
      <c r="A382" s="76" t="s">
        <v>394</v>
      </c>
      <c r="B382" s="61"/>
      <c r="C382" s="63" t="s">
        <v>24</v>
      </c>
      <c r="D382" s="64"/>
      <c r="E382" s="77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78" t="s">
        <v>393</v>
      </c>
      <c r="C386" s="78"/>
      <c r="D386" s="78"/>
      <c r="E386" s="78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55">
        <f>SUM(D404,D399,D394,D389)</f>
        <v>5424</v>
      </c>
    </row>
    <row r="388" spans="1:5">
      <c r="A388" s="76" t="s">
        <v>191</v>
      </c>
      <c r="B388" s="61"/>
      <c r="C388" s="63" t="s">
        <v>24</v>
      </c>
      <c r="D388" s="64"/>
      <c r="E388" s="77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78" t="s">
        <v>397</v>
      </c>
      <c r="C392" s="78"/>
      <c r="D392" s="78"/>
      <c r="E392" s="78"/>
    </row>
    <row r="393" spans="1:5">
      <c r="A393" s="76" t="s">
        <v>194</v>
      </c>
      <c r="B393" s="61"/>
      <c r="C393" s="63" t="s">
        <v>24</v>
      </c>
      <c r="D393" s="64"/>
      <c r="E393" s="77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78" t="s">
        <v>397</v>
      </c>
      <c r="C397" s="78"/>
      <c r="D397" s="78"/>
      <c r="E397" s="78"/>
    </row>
    <row r="398" spans="1:5">
      <c r="A398" s="76" t="s">
        <v>237</v>
      </c>
      <c r="B398" s="61"/>
      <c r="C398" s="63" t="s">
        <v>24</v>
      </c>
      <c r="D398" s="64"/>
      <c r="E398" s="77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78" t="s">
        <v>397</v>
      </c>
      <c r="C402" s="78"/>
      <c r="D402" s="78"/>
      <c r="E402" s="78"/>
    </row>
    <row r="403" spans="1:5">
      <c r="A403" s="76" t="s">
        <v>215</v>
      </c>
      <c r="B403" s="61"/>
      <c r="C403" s="63" t="s">
        <v>19</v>
      </c>
      <c r="D403" s="64"/>
      <c r="E403" s="77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78" t="s">
        <v>398</v>
      </c>
      <c r="C407" s="78"/>
      <c r="D407" s="78"/>
      <c r="E407" s="78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55" t="e">
        <f>SUM(#REF!,#REF!,D444,D410)</f>
        <v>#REF!</v>
      </c>
    </row>
    <row r="409" spans="1:5">
      <c r="A409" s="76" t="s">
        <v>77</v>
      </c>
      <c r="B409" s="61"/>
      <c r="C409" s="63" t="s">
        <v>24</v>
      </c>
      <c r="D409" s="64"/>
      <c r="E409" s="77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78" t="s">
        <v>402</v>
      </c>
      <c r="C413" s="78"/>
      <c r="D413" s="78"/>
      <c r="E413" s="78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55">
        <f>SUM(D416,D421,D426)</f>
        <v>399.6</v>
      </c>
    </row>
    <row r="415" spans="1:5">
      <c r="A415" s="76" t="s">
        <v>404</v>
      </c>
      <c r="B415" s="61"/>
      <c r="C415" s="63" t="s">
        <v>24</v>
      </c>
      <c r="D415" s="64"/>
      <c r="E415" s="77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78" t="s">
        <v>407</v>
      </c>
      <c r="C419" s="78"/>
      <c r="D419" s="78"/>
      <c r="E419" s="78"/>
    </row>
    <row r="420" spans="1:5">
      <c r="A420" s="76" t="s">
        <v>409</v>
      </c>
      <c r="B420" s="61"/>
      <c r="C420" s="63" t="s">
        <v>24</v>
      </c>
      <c r="D420" s="64"/>
      <c r="E420" s="77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78" t="s">
        <v>407</v>
      </c>
      <c r="C424" s="78"/>
      <c r="D424" s="78"/>
      <c r="E424" s="78"/>
    </row>
    <row r="425" spans="1:5">
      <c r="A425" s="76" t="s">
        <v>68</v>
      </c>
      <c r="B425" s="61"/>
      <c r="C425" s="63" t="s">
        <v>174</v>
      </c>
      <c r="D425" s="64"/>
      <c r="E425" s="77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78" t="s">
        <v>408</v>
      </c>
      <c r="C429" s="78"/>
      <c r="D429" s="78"/>
      <c r="E429" s="78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55">
        <f>SUM(D432,D437,D442)</f>
        <v>3996</v>
      </c>
    </row>
    <row r="431" spans="1:5">
      <c r="A431" s="76" t="s">
        <v>411</v>
      </c>
      <c r="B431" s="61"/>
      <c r="C431" s="63" t="s">
        <v>24</v>
      </c>
      <c r="D431" s="64"/>
      <c r="E431" s="77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78" t="s">
        <v>414</v>
      </c>
      <c r="C435" s="78"/>
      <c r="D435" s="78"/>
      <c r="E435" s="78"/>
    </row>
    <row r="436" spans="1:5">
      <c r="A436" s="76" t="s">
        <v>152</v>
      </c>
      <c r="B436" s="61"/>
      <c r="C436" s="63" t="s">
        <v>24</v>
      </c>
      <c r="D436" s="64"/>
      <c r="E436" s="77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78" t="s">
        <v>414</v>
      </c>
      <c r="C440" s="78"/>
      <c r="D440" s="78"/>
      <c r="E440" s="78"/>
    </row>
    <row r="441" spans="1:5">
      <c r="A441" s="76" t="s">
        <v>68</v>
      </c>
      <c r="B441" s="61"/>
      <c r="C441" s="63" t="s">
        <v>174</v>
      </c>
      <c r="D441" s="64"/>
      <c r="E441" s="77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78" t="s">
        <v>415</v>
      </c>
      <c r="C445" s="78"/>
      <c r="D445" s="78"/>
      <c r="E445" s="78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55">
        <f>SUM(D448,D453,D458)</f>
        <v>3996</v>
      </c>
    </row>
    <row r="447" spans="1:5">
      <c r="A447" s="76" t="s">
        <v>417</v>
      </c>
      <c r="B447" s="61"/>
      <c r="C447" s="63" t="s">
        <v>24</v>
      </c>
      <c r="D447" s="64"/>
      <c r="E447" s="77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78" t="s">
        <v>420</v>
      </c>
      <c r="C451" s="78"/>
      <c r="D451" s="78"/>
      <c r="E451" s="78"/>
    </row>
    <row r="452" spans="1:5">
      <c r="A452" s="76" t="s">
        <v>421</v>
      </c>
      <c r="B452" s="61"/>
      <c r="C452" s="63" t="s">
        <v>24</v>
      </c>
      <c r="D452" s="64"/>
      <c r="E452" s="77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78" t="s">
        <v>420</v>
      </c>
      <c r="C456" s="78"/>
      <c r="D456" s="78"/>
      <c r="E456" s="78"/>
    </row>
    <row r="457" spans="1:5">
      <c r="A457" s="76" t="s">
        <v>153</v>
      </c>
      <c r="B457" s="61"/>
      <c r="C457" s="63" t="s">
        <v>57</v>
      </c>
      <c r="D457" s="64"/>
      <c r="E457" s="77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78" t="s">
        <v>420</v>
      </c>
      <c r="C461" s="78"/>
      <c r="D461" s="78"/>
      <c r="E461" s="78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55">
        <f>SUM(D464,D469,D474)</f>
        <v>4795.2</v>
      </c>
    </row>
    <row r="463" spans="1:5">
      <c r="A463" s="76" t="s">
        <v>423</v>
      </c>
      <c r="B463" s="61"/>
      <c r="C463" s="63" t="s">
        <v>24</v>
      </c>
      <c r="D463" s="64"/>
      <c r="E463" s="77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78" t="s">
        <v>426</v>
      </c>
      <c r="C467" s="78"/>
      <c r="D467" s="78"/>
      <c r="E467" s="78"/>
    </row>
    <row r="468" spans="1:5">
      <c r="A468" s="76" t="s">
        <v>427</v>
      </c>
      <c r="B468" s="61"/>
      <c r="C468" s="63" t="s">
        <v>24</v>
      </c>
      <c r="D468" s="64"/>
      <c r="E468" s="77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78" t="s">
        <v>426</v>
      </c>
      <c r="C472" s="78"/>
      <c r="D472" s="78"/>
      <c r="E472" s="78"/>
    </row>
    <row r="473" spans="1:5">
      <c r="A473" s="76" t="s">
        <v>203</v>
      </c>
      <c r="B473" s="61"/>
      <c r="C473" s="63" t="s">
        <v>57</v>
      </c>
      <c r="D473" s="64"/>
      <c r="E473" s="77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78" t="s">
        <v>428</v>
      </c>
      <c r="C477" s="78"/>
      <c r="D477" s="78"/>
      <c r="E477" s="78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55">
        <f>SUM(D480,D485,D490)</f>
        <v>1142.4000000000001</v>
      </c>
    </row>
    <row r="479" spans="1:5">
      <c r="A479" s="76" t="s">
        <v>34</v>
      </c>
      <c r="B479" s="61"/>
      <c r="C479" s="63" t="s">
        <v>24</v>
      </c>
      <c r="D479" s="64"/>
      <c r="E479" s="77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78" t="s">
        <v>432</v>
      </c>
      <c r="C483" s="78"/>
      <c r="D483" s="78"/>
      <c r="E483" s="78"/>
    </row>
    <row r="484" spans="1:5">
      <c r="A484" s="76" t="s">
        <v>433</v>
      </c>
      <c r="B484" s="61"/>
      <c r="C484" s="63" t="s">
        <v>24</v>
      </c>
      <c r="D484" s="64"/>
      <c r="E484" s="77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78" t="s">
        <v>432</v>
      </c>
      <c r="C488" s="78"/>
      <c r="D488" s="78"/>
      <c r="E488" s="78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55">
        <f>SUM(D491,D496,D501)</f>
        <v>95</v>
      </c>
    </row>
    <row r="490" spans="1:5">
      <c r="A490" s="76" t="s">
        <v>63</v>
      </c>
      <c r="B490" s="61"/>
      <c r="C490" s="63" t="s">
        <v>19</v>
      </c>
      <c r="D490" s="64"/>
      <c r="E490" s="77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78" t="s">
        <v>438</v>
      </c>
      <c r="C494" s="78"/>
      <c r="D494" s="78"/>
      <c r="E494" s="78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55">
        <f>SUM(D497,D502)</f>
        <v>214</v>
      </c>
    </row>
    <row r="496" spans="1:5">
      <c r="A496" s="76" t="s">
        <v>170</v>
      </c>
      <c r="B496" s="61"/>
      <c r="C496" s="63" t="s">
        <v>24</v>
      </c>
      <c r="D496" s="64"/>
      <c r="E496" s="77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78" t="s">
        <v>441</v>
      </c>
      <c r="C500" s="78"/>
      <c r="D500" s="78"/>
      <c r="E500" s="78"/>
    </row>
    <row r="501" spans="1:5">
      <c r="A501" s="76" t="s">
        <v>153</v>
      </c>
      <c r="B501" s="61"/>
      <c r="C501" s="63" t="s">
        <v>57</v>
      </c>
      <c r="D501" s="64"/>
      <c r="E501" s="77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78" t="s">
        <v>442</v>
      </c>
      <c r="C505" s="78"/>
      <c r="D505" s="78"/>
      <c r="E505" s="78"/>
    </row>
    <row r="506" spans="1:5">
      <c r="A506" s="80" t="s">
        <v>10</v>
      </c>
      <c r="B506" s="70"/>
      <c r="C506" s="83" t="s">
        <v>11</v>
      </c>
      <c r="D506" s="84"/>
      <c r="E506" s="6">
        <v>415</v>
      </c>
    </row>
    <row r="507" spans="1:5">
      <c r="A507" s="81"/>
      <c r="B507" s="72"/>
      <c r="C507" s="83" t="s">
        <v>12</v>
      </c>
      <c r="D507" s="84"/>
      <c r="E507" s="8">
        <v>76</v>
      </c>
    </row>
    <row r="508" spans="1:5">
      <c r="A508" s="81"/>
      <c r="B508" s="72"/>
      <c r="C508" s="83" t="s">
        <v>13</v>
      </c>
      <c r="D508" s="84"/>
      <c r="E508" s="8">
        <v>34</v>
      </c>
    </row>
    <row r="509" spans="1:5">
      <c r="A509" s="82"/>
      <c r="B509" s="74"/>
      <c r="C509" s="85" t="s">
        <v>22</v>
      </c>
      <c r="D509" s="86"/>
      <c r="E509" s="5">
        <v>126411.8</v>
      </c>
    </row>
    <row r="510" spans="1:5">
      <c r="A510" s="79" t="s">
        <v>14</v>
      </c>
      <c r="B510" s="67"/>
      <c r="C510" s="52" t="s">
        <v>15</v>
      </c>
      <c r="D510" s="52" t="s">
        <v>16</v>
      </c>
      <c r="E510" s="7" t="s">
        <v>17</v>
      </c>
    </row>
    <row r="511" spans="1:5">
      <c r="A511" s="76" t="s">
        <v>306</v>
      </c>
      <c r="B511" s="61"/>
      <c r="C511" s="13" t="s">
        <v>24</v>
      </c>
      <c r="D511" s="51">
        <v>3.5</v>
      </c>
      <c r="E511" s="15">
        <v>1459.5</v>
      </c>
    </row>
    <row r="512" spans="1:5">
      <c r="A512" s="76" t="s">
        <v>376</v>
      </c>
      <c r="B512" s="61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76" t="s">
        <v>77</v>
      </c>
      <c r="B513" s="61"/>
      <c r="C513" s="13" t="s">
        <v>24</v>
      </c>
      <c r="D513" s="51">
        <v>4</v>
      </c>
      <c r="E513" s="15">
        <v>1668</v>
      </c>
    </row>
    <row r="514" spans="1:5">
      <c r="A514" s="76" t="s">
        <v>252</v>
      </c>
      <c r="B514" s="61"/>
      <c r="C514" s="13" t="s">
        <v>24</v>
      </c>
      <c r="D514" s="51">
        <v>5</v>
      </c>
      <c r="E514" s="15">
        <v>1428</v>
      </c>
    </row>
    <row r="515" spans="1:5">
      <c r="A515" s="76" t="s">
        <v>269</v>
      </c>
      <c r="B515" s="61"/>
      <c r="C515" s="13" t="s">
        <v>24</v>
      </c>
      <c r="D515" s="51">
        <v>5</v>
      </c>
      <c r="E515" s="15">
        <v>1428</v>
      </c>
    </row>
    <row r="516" spans="1:5">
      <c r="A516" s="76" t="s">
        <v>76</v>
      </c>
      <c r="B516" s="61"/>
      <c r="C516" s="13" t="s">
        <v>24</v>
      </c>
      <c r="D516" s="51">
        <v>7</v>
      </c>
      <c r="E516" s="15">
        <v>3563</v>
      </c>
    </row>
    <row r="517" spans="1:5">
      <c r="A517" s="76" t="s">
        <v>384</v>
      </c>
      <c r="B517" s="61"/>
      <c r="C517" s="13" t="s">
        <v>24</v>
      </c>
      <c r="D517" s="51">
        <v>5</v>
      </c>
      <c r="E517" s="15">
        <v>1428</v>
      </c>
    </row>
    <row r="518" spans="1:5">
      <c r="A518" s="76" t="s">
        <v>404</v>
      </c>
      <c r="B518" s="61"/>
      <c r="C518" s="13" t="s">
        <v>24</v>
      </c>
      <c r="D518" s="51">
        <v>0.5</v>
      </c>
      <c r="E518" s="15">
        <v>142.80000000000001</v>
      </c>
    </row>
    <row r="519" spans="1:5">
      <c r="A519" s="76" t="s">
        <v>367</v>
      </c>
      <c r="B519" s="61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76" t="s">
        <v>327</v>
      </c>
      <c r="B520" s="61"/>
      <c r="C520" s="13" t="s">
        <v>19</v>
      </c>
      <c r="D520" s="51">
        <v>11</v>
      </c>
      <c r="E520" s="15">
        <v>2508</v>
      </c>
    </row>
    <row r="521" spans="1:5">
      <c r="A521" s="76" t="s">
        <v>203</v>
      </c>
      <c r="B521" s="61"/>
      <c r="C521" s="13" t="s">
        <v>57</v>
      </c>
      <c r="D521" s="51">
        <v>16</v>
      </c>
      <c r="E521" s="15">
        <v>3648</v>
      </c>
    </row>
    <row r="522" spans="1:5">
      <c r="A522" s="76" t="s">
        <v>237</v>
      </c>
      <c r="B522" s="61"/>
      <c r="C522" s="13" t="s">
        <v>24</v>
      </c>
      <c r="D522" s="51">
        <v>5</v>
      </c>
      <c r="E522" s="15">
        <v>1428</v>
      </c>
    </row>
    <row r="523" spans="1:5">
      <c r="A523" s="76" t="s">
        <v>342</v>
      </c>
      <c r="B523" s="61"/>
      <c r="C523" s="13" t="s">
        <v>24</v>
      </c>
      <c r="D523" s="51">
        <v>5</v>
      </c>
      <c r="E523" s="15">
        <v>1428</v>
      </c>
    </row>
    <row r="524" spans="1:5">
      <c r="A524" s="76" t="s">
        <v>417</v>
      </c>
      <c r="B524" s="61"/>
      <c r="C524" s="13" t="s">
        <v>24</v>
      </c>
      <c r="D524" s="51">
        <v>5</v>
      </c>
      <c r="E524" s="15">
        <v>1428</v>
      </c>
    </row>
    <row r="525" spans="1:5">
      <c r="A525" s="76" t="s">
        <v>312</v>
      </c>
      <c r="B525" s="61"/>
      <c r="C525" s="13" t="s">
        <v>24</v>
      </c>
      <c r="D525" s="51">
        <v>3.5</v>
      </c>
      <c r="E525" s="15">
        <v>1459.5</v>
      </c>
    </row>
    <row r="526" spans="1:5">
      <c r="A526" s="76" t="s">
        <v>363</v>
      </c>
      <c r="B526" s="61"/>
      <c r="C526" s="13" t="s">
        <v>24</v>
      </c>
      <c r="D526" s="51">
        <v>5</v>
      </c>
      <c r="E526" s="15">
        <v>1428</v>
      </c>
    </row>
    <row r="527" spans="1:5">
      <c r="A527" s="76" t="s">
        <v>427</v>
      </c>
      <c r="B527" s="61"/>
      <c r="C527" s="13" t="s">
        <v>24</v>
      </c>
      <c r="D527" s="51">
        <v>6</v>
      </c>
      <c r="E527" s="15">
        <v>1713.6</v>
      </c>
    </row>
    <row r="528" spans="1:5">
      <c r="A528" s="76" t="s">
        <v>351</v>
      </c>
      <c r="B528" s="61"/>
      <c r="C528" s="13" t="s">
        <v>24</v>
      </c>
      <c r="D528" s="51">
        <v>5</v>
      </c>
      <c r="E528" s="15">
        <v>1428</v>
      </c>
    </row>
    <row r="529" spans="1:5">
      <c r="A529" s="76" t="s">
        <v>297</v>
      </c>
      <c r="B529" s="61"/>
      <c r="C529" s="13" t="s">
        <v>24</v>
      </c>
      <c r="D529" s="51">
        <v>5</v>
      </c>
      <c r="E529" s="15">
        <v>1428</v>
      </c>
    </row>
    <row r="530" spans="1:5">
      <c r="A530" s="76" t="s">
        <v>381</v>
      </c>
      <c r="B530" s="61"/>
      <c r="C530" s="13" t="s">
        <v>179</v>
      </c>
      <c r="D530" s="51">
        <v>5</v>
      </c>
      <c r="E530" s="15">
        <v>1428</v>
      </c>
    </row>
    <row r="531" spans="1:5">
      <c r="A531" s="76" t="s">
        <v>21</v>
      </c>
      <c r="B531" s="61"/>
      <c r="C531" s="13" t="s">
        <v>19</v>
      </c>
      <c r="D531" s="51">
        <v>15</v>
      </c>
      <c r="E531" s="15">
        <v>3420</v>
      </c>
    </row>
    <row r="532" spans="1:5">
      <c r="A532" s="76" t="s">
        <v>421</v>
      </c>
      <c r="B532" s="61"/>
      <c r="C532" s="13" t="s">
        <v>24</v>
      </c>
      <c r="D532" s="51">
        <v>5</v>
      </c>
      <c r="E532" s="15">
        <v>1428</v>
      </c>
    </row>
    <row r="533" spans="1:5">
      <c r="A533" s="76" t="s">
        <v>311</v>
      </c>
      <c r="B533" s="61"/>
      <c r="C533" s="13" t="s">
        <v>24</v>
      </c>
      <c r="D533" s="51">
        <v>3.5</v>
      </c>
      <c r="E533" s="15">
        <v>1781.5</v>
      </c>
    </row>
    <row r="534" spans="1:5">
      <c r="A534" s="76" t="s">
        <v>391</v>
      </c>
      <c r="B534" s="61"/>
      <c r="C534" s="13" t="s">
        <v>24</v>
      </c>
      <c r="D534" s="51">
        <v>5</v>
      </c>
      <c r="E534" s="15">
        <v>1428</v>
      </c>
    </row>
    <row r="535" spans="1:5">
      <c r="A535" s="76" t="s">
        <v>170</v>
      </c>
      <c r="B535" s="61"/>
      <c r="C535" s="13" t="s">
        <v>24</v>
      </c>
      <c r="D535" s="51">
        <v>0.5</v>
      </c>
      <c r="E535" s="15">
        <v>119</v>
      </c>
    </row>
    <row r="536" spans="1:5">
      <c r="A536" s="76" t="s">
        <v>248</v>
      </c>
      <c r="B536" s="61"/>
      <c r="C536" s="13" t="s">
        <v>24</v>
      </c>
      <c r="D536" s="51">
        <v>5</v>
      </c>
      <c r="E536" s="15">
        <v>1428</v>
      </c>
    </row>
    <row r="537" spans="1:5">
      <c r="A537" s="76" t="s">
        <v>317</v>
      </c>
      <c r="B537" s="61"/>
      <c r="C537" s="13" t="s">
        <v>24</v>
      </c>
      <c r="D537" s="51">
        <v>2</v>
      </c>
      <c r="E537" s="15">
        <v>571.20000000000005</v>
      </c>
    </row>
    <row r="538" spans="1:5">
      <c r="A538" s="76" t="s">
        <v>302</v>
      </c>
      <c r="B538" s="61"/>
      <c r="C538" s="13" t="s">
        <v>24</v>
      </c>
      <c r="D538" s="51">
        <v>5</v>
      </c>
      <c r="E538" s="15">
        <v>1428</v>
      </c>
    </row>
    <row r="539" spans="1:5">
      <c r="A539" s="76" t="s">
        <v>234</v>
      </c>
      <c r="B539" s="61"/>
      <c r="C539" s="13" t="s">
        <v>24</v>
      </c>
      <c r="D539" s="51">
        <v>5</v>
      </c>
      <c r="E539" s="15">
        <v>1428</v>
      </c>
    </row>
    <row r="540" spans="1:5">
      <c r="A540" s="76" t="s">
        <v>207</v>
      </c>
      <c r="B540" s="61"/>
      <c r="C540" s="13" t="s">
        <v>24</v>
      </c>
      <c r="D540" s="51">
        <v>5</v>
      </c>
      <c r="E540" s="15">
        <v>1428</v>
      </c>
    </row>
    <row r="541" spans="1:5">
      <c r="A541" s="76" t="s">
        <v>423</v>
      </c>
      <c r="B541" s="61"/>
      <c r="C541" s="13" t="s">
        <v>24</v>
      </c>
      <c r="D541" s="51">
        <v>6</v>
      </c>
      <c r="E541" s="15">
        <v>1713.6</v>
      </c>
    </row>
    <row r="542" spans="1:5">
      <c r="A542" s="76" t="s">
        <v>314</v>
      </c>
      <c r="B542" s="61"/>
      <c r="C542" s="13" t="s">
        <v>24</v>
      </c>
      <c r="D542" s="51">
        <v>2</v>
      </c>
      <c r="E542" s="15">
        <v>571.20000000000005</v>
      </c>
    </row>
    <row r="543" spans="1:5">
      <c r="A543" s="76" t="s">
        <v>75</v>
      </c>
      <c r="B543" s="61"/>
      <c r="C543" s="13" t="s">
        <v>24</v>
      </c>
      <c r="D543" s="51">
        <v>5.5</v>
      </c>
      <c r="E543" s="15">
        <v>2293.5</v>
      </c>
    </row>
    <row r="544" spans="1:5">
      <c r="A544" s="76" t="s">
        <v>245</v>
      </c>
      <c r="B544" s="61"/>
      <c r="C544" s="13" t="s">
        <v>24</v>
      </c>
      <c r="D544" s="51">
        <v>5.5</v>
      </c>
      <c r="E544" s="15">
        <v>2293.5</v>
      </c>
    </row>
    <row r="545" spans="1:5">
      <c r="A545" s="76" t="s">
        <v>373</v>
      </c>
      <c r="B545" s="61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76" t="s">
        <v>238</v>
      </c>
      <c r="B546" s="61"/>
      <c r="C546" s="13" t="s">
        <v>19</v>
      </c>
      <c r="D546" s="51">
        <v>10</v>
      </c>
      <c r="E546" s="15">
        <v>2280</v>
      </c>
    </row>
    <row r="547" spans="1:5">
      <c r="A547" s="76" t="s">
        <v>290</v>
      </c>
      <c r="B547" s="61"/>
      <c r="C547" s="13" t="s">
        <v>112</v>
      </c>
      <c r="D547" s="51">
        <v>3</v>
      </c>
      <c r="E547" s="15">
        <v>1251</v>
      </c>
    </row>
    <row r="548" spans="1:5">
      <c r="A548" s="76" t="s">
        <v>258</v>
      </c>
      <c r="B548" s="61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76" t="s">
        <v>370</v>
      </c>
      <c r="B549" s="61"/>
      <c r="C549" s="13" t="s">
        <v>24</v>
      </c>
      <c r="D549" s="51">
        <v>5</v>
      </c>
      <c r="E549" s="15">
        <v>1428</v>
      </c>
    </row>
    <row r="550" spans="1:5">
      <c r="A550" s="76" t="s">
        <v>355</v>
      </c>
      <c r="B550" s="61"/>
      <c r="C550" s="13" t="s">
        <v>356</v>
      </c>
      <c r="D550" s="51">
        <v>6</v>
      </c>
      <c r="E550" s="15">
        <v>1713.6</v>
      </c>
    </row>
    <row r="551" spans="1:5">
      <c r="A551" s="76" t="s">
        <v>350</v>
      </c>
      <c r="B551" s="61"/>
      <c r="C551" s="13" t="s">
        <v>24</v>
      </c>
      <c r="D551" s="51">
        <v>5</v>
      </c>
      <c r="E551" s="15">
        <v>1428</v>
      </c>
    </row>
    <row r="552" spans="1:5">
      <c r="A552" s="76" t="s">
        <v>226</v>
      </c>
      <c r="B552" s="61"/>
      <c r="C552" s="13" t="s">
        <v>24</v>
      </c>
      <c r="D552" s="51">
        <v>5.5</v>
      </c>
      <c r="E552" s="15">
        <v>2799.5</v>
      </c>
    </row>
    <row r="553" spans="1:5">
      <c r="A553" s="76" t="s">
        <v>72</v>
      </c>
      <c r="B553" s="61"/>
      <c r="C553" s="13" t="s">
        <v>24</v>
      </c>
      <c r="D553" s="51">
        <v>3</v>
      </c>
      <c r="E553" s="15">
        <v>1251</v>
      </c>
    </row>
    <row r="554" spans="1:5">
      <c r="A554" s="76" t="s">
        <v>166</v>
      </c>
      <c r="B554" s="61"/>
      <c r="C554" s="13" t="s">
        <v>23</v>
      </c>
      <c r="D554" s="51">
        <v>4.5</v>
      </c>
      <c r="E554" s="15">
        <v>3573</v>
      </c>
    </row>
    <row r="555" spans="1:5">
      <c r="A555" s="76" t="s">
        <v>178</v>
      </c>
      <c r="B555" s="61"/>
      <c r="C555" s="13" t="s">
        <v>24</v>
      </c>
      <c r="D555" s="51">
        <v>5</v>
      </c>
      <c r="E555" s="15">
        <v>1428</v>
      </c>
    </row>
    <row r="556" spans="1:5">
      <c r="A556" s="76" t="s">
        <v>378</v>
      </c>
      <c r="B556" s="61"/>
      <c r="C556" s="13" t="s">
        <v>24</v>
      </c>
      <c r="D556" s="51">
        <v>5</v>
      </c>
      <c r="E556" s="15">
        <v>1428</v>
      </c>
    </row>
    <row r="557" spans="1:5">
      <c r="A557" s="76" t="s">
        <v>339</v>
      </c>
      <c r="B557" s="61"/>
      <c r="C557" s="13" t="s">
        <v>24</v>
      </c>
      <c r="D557" s="51">
        <v>2.5</v>
      </c>
      <c r="E557" s="15">
        <v>714</v>
      </c>
    </row>
    <row r="558" spans="1:5">
      <c r="A558" s="76" t="s">
        <v>246</v>
      </c>
      <c r="B558" s="61"/>
      <c r="C558" s="13" t="s">
        <v>24</v>
      </c>
      <c r="D558" s="51">
        <v>5.5</v>
      </c>
      <c r="E558" s="15">
        <v>2293.5</v>
      </c>
    </row>
    <row r="559" spans="1:5">
      <c r="A559" s="76" t="s">
        <v>360</v>
      </c>
      <c r="B559" s="61"/>
      <c r="C559" s="13" t="s">
        <v>24</v>
      </c>
      <c r="D559" s="51">
        <v>6</v>
      </c>
      <c r="E559" s="15">
        <v>1713.6</v>
      </c>
    </row>
    <row r="560" spans="1:5">
      <c r="A560" s="76" t="s">
        <v>443</v>
      </c>
      <c r="B560" s="61"/>
      <c r="C560" s="13" t="s">
        <v>24</v>
      </c>
      <c r="D560" s="51">
        <v>5</v>
      </c>
      <c r="E560" s="15">
        <v>1428</v>
      </c>
    </row>
    <row r="561" spans="1:5">
      <c r="A561" s="76" t="s">
        <v>273</v>
      </c>
      <c r="B561" s="61"/>
      <c r="C561" s="13" t="s">
        <v>24</v>
      </c>
      <c r="D561" s="51">
        <v>5</v>
      </c>
      <c r="E561" s="15">
        <v>1428</v>
      </c>
    </row>
    <row r="562" spans="1:5">
      <c r="A562" s="76" t="s">
        <v>347</v>
      </c>
      <c r="B562" s="61"/>
      <c r="C562" s="13" t="s">
        <v>174</v>
      </c>
      <c r="D562" s="51">
        <v>5</v>
      </c>
      <c r="E562" s="15">
        <v>1428</v>
      </c>
    </row>
    <row r="563" spans="1:5">
      <c r="A563" s="76" t="s">
        <v>409</v>
      </c>
      <c r="B563" s="61"/>
      <c r="C563" s="13" t="s">
        <v>24</v>
      </c>
      <c r="D563" s="51">
        <v>0.5</v>
      </c>
      <c r="E563" s="15">
        <v>142.80000000000001</v>
      </c>
    </row>
    <row r="564" spans="1:5">
      <c r="A564" s="76" t="s">
        <v>387</v>
      </c>
      <c r="B564" s="61"/>
      <c r="C564" s="13" t="s">
        <v>24</v>
      </c>
      <c r="D564" s="51">
        <v>0.5</v>
      </c>
      <c r="E564" s="15">
        <v>133.5</v>
      </c>
    </row>
    <row r="565" spans="1:5">
      <c r="A565" s="76" t="s">
        <v>444</v>
      </c>
      <c r="B565" s="61"/>
      <c r="C565" s="13" t="s">
        <v>24</v>
      </c>
      <c r="D565" s="51">
        <v>10</v>
      </c>
      <c r="E565" s="15">
        <v>2856</v>
      </c>
    </row>
    <row r="566" spans="1:5">
      <c r="A566" s="76" t="s">
        <v>215</v>
      </c>
      <c r="B566" s="61"/>
      <c r="C566" s="13" t="s">
        <v>19</v>
      </c>
      <c r="D566" s="51">
        <v>12</v>
      </c>
      <c r="E566" s="15">
        <v>2736</v>
      </c>
    </row>
    <row r="567" spans="1:5">
      <c r="A567" s="76" t="s">
        <v>153</v>
      </c>
      <c r="B567" s="61"/>
      <c r="C567" s="13" t="s">
        <v>57</v>
      </c>
      <c r="D567" s="51">
        <v>18</v>
      </c>
      <c r="E567" s="15">
        <v>4085</v>
      </c>
    </row>
    <row r="568" spans="1:5">
      <c r="A568" s="76" t="s">
        <v>69</v>
      </c>
      <c r="B568" s="61"/>
      <c r="C568" s="13" t="s">
        <v>24</v>
      </c>
      <c r="D568" s="51">
        <v>7</v>
      </c>
      <c r="E568" s="15">
        <v>2919</v>
      </c>
    </row>
    <row r="569" spans="1:5">
      <c r="A569" s="76" t="s">
        <v>274</v>
      </c>
      <c r="B569" s="61"/>
      <c r="C569" s="13" t="s">
        <v>24</v>
      </c>
      <c r="D569" s="51">
        <v>5</v>
      </c>
      <c r="E569" s="15">
        <v>1428</v>
      </c>
    </row>
    <row r="570" spans="1:5">
      <c r="A570" s="76" t="s">
        <v>34</v>
      </c>
      <c r="B570" s="61"/>
      <c r="C570" s="13" t="s">
        <v>24</v>
      </c>
      <c r="D570" s="51">
        <v>2</v>
      </c>
      <c r="E570" s="15">
        <v>571.20000000000005</v>
      </c>
    </row>
    <row r="571" spans="1:5">
      <c r="A571" s="76" t="s">
        <v>68</v>
      </c>
      <c r="B571" s="61"/>
      <c r="C571" s="13" t="s">
        <v>174</v>
      </c>
      <c r="D571" s="51">
        <v>20.5</v>
      </c>
      <c r="E571" s="15">
        <v>4674</v>
      </c>
    </row>
    <row r="572" spans="1:5">
      <c r="A572" s="76" t="s">
        <v>255</v>
      </c>
      <c r="B572" s="61"/>
      <c r="C572" s="13" t="s">
        <v>24</v>
      </c>
      <c r="D572" s="51">
        <v>10.5</v>
      </c>
      <c r="E572" s="15">
        <v>3721.5</v>
      </c>
    </row>
    <row r="573" spans="1:5">
      <c r="A573" s="76" t="s">
        <v>433</v>
      </c>
      <c r="B573" s="61"/>
      <c r="C573" s="13" t="s">
        <v>24</v>
      </c>
      <c r="D573" s="51">
        <v>2</v>
      </c>
      <c r="E573" s="15">
        <v>571.20000000000005</v>
      </c>
    </row>
    <row r="574" spans="1:5">
      <c r="A574" s="76" t="s">
        <v>204</v>
      </c>
      <c r="B574" s="61"/>
      <c r="C574" s="13" t="s">
        <v>24</v>
      </c>
      <c r="D574" s="51">
        <v>5</v>
      </c>
      <c r="E574" s="15">
        <v>1428</v>
      </c>
    </row>
    <row r="575" spans="1:5">
      <c r="A575" s="76" t="s">
        <v>310</v>
      </c>
      <c r="B575" s="61"/>
      <c r="C575" s="13" t="s">
        <v>24</v>
      </c>
      <c r="D575" s="51">
        <v>3.5</v>
      </c>
      <c r="E575" s="15">
        <v>1459.5</v>
      </c>
    </row>
    <row r="576" spans="1:5">
      <c r="A576" s="76" t="s">
        <v>394</v>
      </c>
      <c r="B576" s="61"/>
      <c r="C576" s="13" t="s">
        <v>24</v>
      </c>
      <c r="D576" s="51">
        <v>5</v>
      </c>
      <c r="E576" s="15">
        <v>1428</v>
      </c>
    </row>
    <row r="577" spans="1:5">
      <c r="A577" s="76" t="s">
        <v>445</v>
      </c>
      <c r="B577" s="61"/>
      <c r="C577" s="13" t="s">
        <v>24</v>
      </c>
      <c r="D577" s="51">
        <v>5</v>
      </c>
      <c r="E577" s="15">
        <v>1428</v>
      </c>
    </row>
    <row r="578" spans="1:5">
      <c r="A578" s="76" t="s">
        <v>330</v>
      </c>
      <c r="B578" s="61"/>
      <c r="C578" s="13" t="s">
        <v>24</v>
      </c>
      <c r="D578" s="51">
        <v>5</v>
      </c>
      <c r="E578" s="15">
        <v>1428</v>
      </c>
    </row>
    <row r="579" spans="1:5">
      <c r="A579" s="76" t="s">
        <v>337</v>
      </c>
      <c r="B579" s="61"/>
      <c r="C579" s="13" t="s">
        <v>24</v>
      </c>
      <c r="D579" s="51">
        <v>2.5</v>
      </c>
      <c r="E579" s="15">
        <v>714</v>
      </c>
    </row>
    <row r="580" spans="1:5">
      <c r="A580" s="76" t="s">
        <v>194</v>
      </c>
      <c r="B580" s="61"/>
      <c r="C580" s="13" t="s">
        <v>24</v>
      </c>
      <c r="D580" s="51">
        <v>5</v>
      </c>
      <c r="E580" s="15">
        <v>1428</v>
      </c>
    </row>
    <row r="581" spans="1:5">
      <c r="A581" s="76" t="s">
        <v>191</v>
      </c>
      <c r="B581" s="61"/>
      <c r="C581" s="13" t="s">
        <v>24</v>
      </c>
      <c r="D581" s="51">
        <v>5</v>
      </c>
      <c r="E581" s="15">
        <v>1428</v>
      </c>
    </row>
    <row r="582" spans="1:5">
      <c r="A582" s="76" t="s">
        <v>324</v>
      </c>
      <c r="B582" s="61"/>
      <c r="C582" s="13" t="s">
        <v>24</v>
      </c>
      <c r="D582" s="51">
        <v>5</v>
      </c>
      <c r="E582" s="15">
        <v>1428</v>
      </c>
    </row>
    <row r="583" spans="1:5">
      <c r="A583" s="76" t="s">
        <v>63</v>
      </c>
      <c r="B583" s="61"/>
      <c r="C583" s="13" t="s">
        <v>19</v>
      </c>
      <c r="D583" s="51">
        <v>0.5</v>
      </c>
      <c r="E583" s="15">
        <v>95</v>
      </c>
    </row>
    <row r="584" spans="1:5">
      <c r="A584" s="76" t="s">
        <v>152</v>
      </c>
      <c r="B584" s="61"/>
      <c r="C584" s="13" t="s">
        <v>24</v>
      </c>
      <c r="D584" s="51">
        <v>5</v>
      </c>
      <c r="E584" s="15">
        <v>1428</v>
      </c>
    </row>
    <row r="585" spans="1:5">
      <c r="A585" s="76" t="s">
        <v>214</v>
      </c>
      <c r="B585" s="61"/>
      <c r="C585" s="13" t="s">
        <v>24</v>
      </c>
      <c r="D585" s="51">
        <v>5</v>
      </c>
      <c r="E585" s="15">
        <v>1428</v>
      </c>
    </row>
    <row r="586" spans="1:5">
      <c r="A586" s="76" t="s">
        <v>29</v>
      </c>
      <c r="B586" s="61"/>
      <c r="C586" s="13" t="s">
        <v>23</v>
      </c>
      <c r="D586" s="51">
        <v>3</v>
      </c>
      <c r="E586" s="15">
        <v>2382</v>
      </c>
    </row>
    <row r="587" spans="1:5">
      <c r="A587" s="87" t="s">
        <v>18</v>
      </c>
      <c r="B587" s="88"/>
      <c r="C587" s="89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06:B509"/>
    <mergeCell ref="C506:D506"/>
    <mergeCell ref="C507:D507"/>
    <mergeCell ref="C508:D508"/>
    <mergeCell ref="C509:D509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38:B238"/>
    <mergeCell ref="C238:E238"/>
    <mergeCell ref="B242:E242"/>
    <mergeCell ref="A243:B243"/>
    <mergeCell ref="C243:E243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C56:E56"/>
    <mergeCell ref="B60:E60"/>
    <mergeCell ref="A67:B67"/>
    <mergeCell ref="C67:E67"/>
    <mergeCell ref="B71:E71"/>
    <mergeCell ref="A72:B72"/>
    <mergeCell ref="C72:E72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A515:B515"/>
    <mergeCell ref="A524:B524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77:B577"/>
    <mergeCell ref="A578:B5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9"/>
  <sheetViews>
    <sheetView tabSelected="1" topLeftCell="A236" zoomScale="90" zoomScaleNormal="90" workbookViewId="0">
      <selection activeCell="J258" sqref="J258"/>
    </sheetView>
  </sheetViews>
  <sheetFormatPr defaultRowHeight="15"/>
  <cols>
    <col min="1" max="1" width="14.42578125" style="3" customWidth="1"/>
    <col min="2" max="2" width="28.140625" style="3" customWidth="1"/>
    <col min="3" max="3" width="27.7109375" style="3" customWidth="1"/>
    <col min="4" max="4" width="14.42578125" style="3" customWidth="1"/>
    <col min="5" max="5" width="18.7109375" style="3" customWidth="1"/>
  </cols>
  <sheetData>
    <row r="1" spans="1:5" ht="30" customHeight="1">
      <c r="A1" s="56" t="s">
        <v>61</v>
      </c>
      <c r="B1" s="56"/>
      <c r="C1" s="56"/>
      <c r="D1" s="56"/>
      <c r="E1" s="56"/>
    </row>
    <row r="2" spans="1:5" ht="15" customHeight="1">
      <c r="A2" s="47" t="s">
        <v>446</v>
      </c>
      <c r="B2" s="2" t="s">
        <v>267</v>
      </c>
      <c r="C2" s="1" t="s">
        <v>447</v>
      </c>
      <c r="D2" s="4" t="s">
        <v>0</v>
      </c>
      <c r="E2" s="46">
        <f>SUM(D9,D4,D14,D19,D24)</f>
        <v>6852</v>
      </c>
    </row>
    <row r="3" spans="1:5" ht="15" customHeight="1">
      <c r="A3" s="76" t="s">
        <v>218</v>
      </c>
      <c r="B3" s="61"/>
      <c r="C3" s="63" t="s">
        <v>24</v>
      </c>
      <c r="D3" s="64"/>
      <c r="E3" s="77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448</v>
      </c>
    </row>
    <row r="6" spans="1:5" ht="15" customHeight="1">
      <c r="A6" s="42" t="s">
        <v>1</v>
      </c>
      <c r="B6" s="3" t="s">
        <v>449</v>
      </c>
    </row>
    <row r="7" spans="1:5" ht="15" customHeight="1">
      <c r="A7" s="41" t="s">
        <v>4</v>
      </c>
      <c r="B7" s="78" t="s">
        <v>450</v>
      </c>
      <c r="C7" s="78"/>
      <c r="D7" s="78"/>
      <c r="E7" s="78"/>
    </row>
    <row r="8" spans="1:5" ht="15" customHeight="1">
      <c r="A8" s="76" t="s">
        <v>451</v>
      </c>
      <c r="B8" s="61"/>
      <c r="C8" s="63" t="s">
        <v>24</v>
      </c>
      <c r="D8" s="64"/>
      <c r="E8" s="77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448</v>
      </c>
    </row>
    <row r="11" spans="1:5" ht="15" customHeight="1">
      <c r="A11" s="42" t="s">
        <v>1</v>
      </c>
      <c r="B11" s="3" t="s">
        <v>449</v>
      </c>
    </row>
    <row r="12" spans="1:5" ht="15" customHeight="1">
      <c r="A12" s="41" t="s">
        <v>4</v>
      </c>
      <c r="B12" s="78" t="s">
        <v>450</v>
      </c>
      <c r="C12" s="78"/>
      <c r="D12" s="78"/>
      <c r="E12" s="78"/>
    </row>
    <row r="13" spans="1:5" ht="15" customHeight="1">
      <c r="A13" s="76" t="s">
        <v>222</v>
      </c>
      <c r="B13" s="61"/>
      <c r="C13" s="63" t="s">
        <v>24</v>
      </c>
      <c r="D13" s="64"/>
      <c r="E13" s="77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448</v>
      </c>
    </row>
    <row r="16" spans="1:5" ht="15" customHeight="1">
      <c r="A16" s="42" t="s">
        <v>1</v>
      </c>
      <c r="B16" s="3" t="s">
        <v>449</v>
      </c>
    </row>
    <row r="17" spans="1:5" ht="15" customHeight="1">
      <c r="A17" s="41" t="s">
        <v>4</v>
      </c>
      <c r="B17" s="78" t="s">
        <v>450</v>
      </c>
      <c r="C17" s="78"/>
      <c r="D17" s="78"/>
      <c r="E17" s="78"/>
    </row>
    <row r="18" spans="1:5" ht="15" customHeight="1">
      <c r="A18" s="76" t="s">
        <v>234</v>
      </c>
      <c r="B18" s="61"/>
      <c r="C18" s="63" t="s">
        <v>24</v>
      </c>
      <c r="D18" s="64"/>
      <c r="E18" s="77"/>
    </row>
    <row r="19" spans="1:5" ht="15" customHeight="1">
      <c r="A19" s="42" t="s">
        <v>3</v>
      </c>
      <c r="B19" s="45">
        <v>5</v>
      </c>
      <c r="C19" s="44" t="s">
        <v>6</v>
      </c>
      <c r="D19" s="43">
        <v>1428</v>
      </c>
      <c r="E19" s="3" t="s">
        <v>5</v>
      </c>
    </row>
    <row r="20" spans="1:5" ht="15" customHeight="1">
      <c r="A20" s="42" t="s">
        <v>2</v>
      </c>
      <c r="B20" s="3" t="s">
        <v>448</v>
      </c>
    </row>
    <row r="21" spans="1:5" ht="15" customHeight="1">
      <c r="A21" s="42" t="s">
        <v>1</v>
      </c>
      <c r="B21" s="3" t="s">
        <v>449</v>
      </c>
    </row>
    <row r="22" spans="1:5" ht="15" customHeight="1">
      <c r="A22" s="41" t="s">
        <v>4</v>
      </c>
      <c r="B22" s="78" t="s">
        <v>450</v>
      </c>
      <c r="C22" s="78"/>
      <c r="D22" s="78"/>
      <c r="E22" s="78"/>
    </row>
    <row r="23" spans="1:5" ht="15" customHeight="1">
      <c r="A23" s="76" t="s">
        <v>21</v>
      </c>
      <c r="B23" s="61"/>
      <c r="C23" s="63" t="s">
        <v>19</v>
      </c>
      <c r="D23" s="64"/>
      <c r="E23" s="77"/>
    </row>
    <row r="24" spans="1:5" ht="15" customHeight="1">
      <c r="A24" s="42" t="s">
        <v>3</v>
      </c>
      <c r="B24" s="45">
        <v>5</v>
      </c>
      <c r="C24" s="44" t="s">
        <v>6</v>
      </c>
      <c r="D24" s="43">
        <v>1140</v>
      </c>
      <c r="E24" s="3" t="s">
        <v>5</v>
      </c>
    </row>
    <row r="25" spans="1:5" ht="15" customHeight="1">
      <c r="A25" s="42" t="s">
        <v>2</v>
      </c>
      <c r="B25" s="3" t="s">
        <v>448</v>
      </c>
    </row>
    <row r="26" spans="1:5">
      <c r="A26" s="42" t="s">
        <v>1</v>
      </c>
      <c r="B26" s="3" t="s">
        <v>449</v>
      </c>
    </row>
    <row r="27" spans="1:5" ht="28.5" customHeight="1">
      <c r="A27" s="41" t="s">
        <v>4</v>
      </c>
      <c r="B27" s="78" t="s">
        <v>452</v>
      </c>
      <c r="C27" s="78"/>
      <c r="D27" s="78"/>
      <c r="E27" s="78"/>
    </row>
    <row r="28" spans="1:5">
      <c r="A28" s="47" t="s">
        <v>453</v>
      </c>
      <c r="B28" s="2" t="s">
        <v>36</v>
      </c>
      <c r="C28" s="1" t="s">
        <v>8</v>
      </c>
      <c r="D28" s="4" t="s">
        <v>0</v>
      </c>
      <c r="E28" s="46">
        <f>D30+D35</f>
        <v>3563</v>
      </c>
    </row>
    <row r="29" spans="1:5">
      <c r="A29" s="76" t="s">
        <v>454</v>
      </c>
      <c r="B29" s="61"/>
      <c r="C29" s="63" t="s">
        <v>24</v>
      </c>
      <c r="D29" s="64"/>
      <c r="E29" s="77"/>
    </row>
    <row r="30" spans="1:5" ht="15" customHeight="1">
      <c r="A30" s="42" t="s">
        <v>3</v>
      </c>
      <c r="B30" s="45">
        <v>3.5</v>
      </c>
      <c r="C30" s="44" t="s">
        <v>6</v>
      </c>
      <c r="D30" s="43">
        <v>1781.5</v>
      </c>
      <c r="E30" s="3" t="s">
        <v>7</v>
      </c>
    </row>
    <row r="31" spans="1:5" ht="15" customHeight="1">
      <c r="A31" s="42" t="s">
        <v>2</v>
      </c>
      <c r="B31" s="3" t="s">
        <v>455</v>
      </c>
    </row>
    <row r="32" spans="1:5">
      <c r="A32" s="42" t="s">
        <v>1</v>
      </c>
      <c r="B32" s="3" t="s">
        <v>283</v>
      </c>
    </row>
    <row r="33" spans="1:5" ht="43.5" customHeight="1">
      <c r="A33" s="41" t="s">
        <v>4</v>
      </c>
      <c r="B33" s="78" t="s">
        <v>456</v>
      </c>
      <c r="C33" s="78"/>
      <c r="D33" s="78"/>
      <c r="E33" s="78"/>
    </row>
    <row r="34" spans="1:5">
      <c r="A34" s="76" t="s">
        <v>457</v>
      </c>
      <c r="B34" s="61"/>
      <c r="C34" s="63" t="s">
        <v>24</v>
      </c>
      <c r="D34" s="64"/>
      <c r="E34" s="77"/>
    </row>
    <row r="35" spans="1:5">
      <c r="A35" s="42" t="s">
        <v>3</v>
      </c>
      <c r="B35" s="45">
        <v>3.5</v>
      </c>
      <c r="C35" s="44" t="s">
        <v>6</v>
      </c>
      <c r="D35" s="43">
        <v>1781.5</v>
      </c>
      <c r="E35" s="3" t="s">
        <v>7</v>
      </c>
    </row>
    <row r="36" spans="1:5">
      <c r="A36" s="42" t="s">
        <v>2</v>
      </c>
      <c r="B36" s="3" t="s">
        <v>455</v>
      </c>
    </row>
    <row r="37" spans="1:5">
      <c r="A37" s="42" t="s">
        <v>1</v>
      </c>
      <c r="B37" s="3" t="s">
        <v>283</v>
      </c>
    </row>
    <row r="38" spans="1:5" ht="29.25" customHeight="1">
      <c r="A38" s="41" t="s">
        <v>4</v>
      </c>
      <c r="B38" s="78" t="s">
        <v>456</v>
      </c>
      <c r="C38" s="78"/>
      <c r="D38" s="78"/>
      <c r="E38" s="78"/>
    </row>
    <row r="39" spans="1:5">
      <c r="A39" s="47" t="s">
        <v>458</v>
      </c>
      <c r="B39" s="2" t="s">
        <v>118</v>
      </c>
      <c r="C39" s="1" t="s">
        <v>8</v>
      </c>
      <c r="D39" s="4" t="s">
        <v>0</v>
      </c>
      <c r="E39" s="46">
        <f>D41+D46</f>
        <v>2502</v>
      </c>
    </row>
    <row r="40" spans="1:5">
      <c r="A40" s="76" t="s">
        <v>459</v>
      </c>
      <c r="B40" s="61"/>
      <c r="C40" s="63" t="s">
        <v>24</v>
      </c>
      <c r="D40" s="64"/>
      <c r="E40" s="77"/>
    </row>
    <row r="41" spans="1:5">
      <c r="A41" s="42" t="s">
        <v>3</v>
      </c>
      <c r="B41" s="45">
        <v>3</v>
      </c>
      <c r="C41" s="44" t="s">
        <v>6</v>
      </c>
      <c r="D41" s="43">
        <v>1251</v>
      </c>
      <c r="E41" s="3" t="s">
        <v>7</v>
      </c>
    </row>
    <row r="42" spans="1:5">
      <c r="A42" s="42" t="s">
        <v>2</v>
      </c>
      <c r="B42" s="3" t="s">
        <v>460</v>
      </c>
    </row>
    <row r="43" spans="1:5">
      <c r="A43" s="42" t="s">
        <v>1</v>
      </c>
      <c r="B43" s="3" t="s">
        <v>283</v>
      </c>
    </row>
    <row r="44" spans="1:5" ht="25.5" customHeight="1">
      <c r="A44" s="41" t="s">
        <v>4</v>
      </c>
      <c r="B44" s="78" t="s">
        <v>461</v>
      </c>
      <c r="C44" s="78"/>
      <c r="D44" s="78"/>
      <c r="E44" s="78"/>
    </row>
    <row r="45" spans="1:5">
      <c r="A45" s="76" t="s">
        <v>384</v>
      </c>
      <c r="B45" s="61"/>
      <c r="C45" s="63" t="s">
        <v>24</v>
      </c>
      <c r="D45" s="64"/>
      <c r="E45" s="77"/>
    </row>
    <row r="46" spans="1:5">
      <c r="A46" s="42" t="s">
        <v>3</v>
      </c>
      <c r="B46" s="45">
        <v>3</v>
      </c>
      <c r="C46" s="44" t="s">
        <v>6</v>
      </c>
      <c r="D46" s="43">
        <v>1251</v>
      </c>
      <c r="E46" s="3" t="s">
        <v>7</v>
      </c>
    </row>
    <row r="47" spans="1:5">
      <c r="A47" s="42" t="s">
        <v>2</v>
      </c>
      <c r="B47" s="3" t="s">
        <v>460</v>
      </c>
    </row>
    <row r="48" spans="1:5">
      <c r="A48" s="42" t="s">
        <v>1</v>
      </c>
      <c r="B48" s="3" t="s">
        <v>283</v>
      </c>
    </row>
    <row r="49" spans="1:5" ht="27.75" customHeight="1">
      <c r="A49" s="41" t="s">
        <v>4</v>
      </c>
      <c r="B49" s="78" t="s">
        <v>461</v>
      </c>
      <c r="C49" s="78"/>
      <c r="D49" s="78"/>
      <c r="E49" s="78"/>
    </row>
    <row r="50" spans="1:5">
      <c r="A50" s="47" t="s">
        <v>462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6" t="s">
        <v>463</v>
      </c>
      <c r="B51" s="61"/>
      <c r="C51" s="63" t="s">
        <v>24</v>
      </c>
      <c r="D51" s="64"/>
      <c r="E51" s="77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464</v>
      </c>
    </row>
    <row r="54" spans="1:5">
      <c r="A54" s="42" t="s">
        <v>1</v>
      </c>
      <c r="B54" s="3" t="s">
        <v>133</v>
      </c>
    </row>
    <row r="55" spans="1:5" ht="64.5" customHeight="1">
      <c r="A55" s="41" t="s">
        <v>4</v>
      </c>
      <c r="B55" s="78" t="s">
        <v>465</v>
      </c>
      <c r="C55" s="78"/>
      <c r="D55" s="78"/>
      <c r="E55" s="78"/>
    </row>
    <row r="56" spans="1:5">
      <c r="A56" s="76" t="s">
        <v>466</v>
      </c>
      <c r="B56" s="61"/>
      <c r="C56" s="63" t="s">
        <v>24</v>
      </c>
      <c r="D56" s="64"/>
      <c r="E56" s="77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464</v>
      </c>
    </row>
    <row r="59" spans="1:5">
      <c r="A59" s="42" t="s">
        <v>1</v>
      </c>
      <c r="B59" s="3" t="s">
        <v>133</v>
      </c>
    </row>
    <row r="60" spans="1:5" ht="70.5" customHeight="1">
      <c r="A60" s="41" t="s">
        <v>4</v>
      </c>
      <c r="B60" s="78" t="s">
        <v>465</v>
      </c>
      <c r="C60" s="78"/>
      <c r="D60" s="78"/>
      <c r="E60" s="78"/>
    </row>
    <row r="61" spans="1:5">
      <c r="A61" s="76" t="s">
        <v>68</v>
      </c>
      <c r="B61" s="61"/>
      <c r="C61" s="63" t="s">
        <v>179</v>
      </c>
      <c r="D61" s="64"/>
      <c r="E61" s="77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464</v>
      </c>
    </row>
    <row r="64" spans="1:5">
      <c r="A64" s="42" t="s">
        <v>1</v>
      </c>
      <c r="B64" s="3" t="s">
        <v>133</v>
      </c>
    </row>
    <row r="65" spans="1:5" ht="69.75" customHeight="1">
      <c r="A65" s="41" t="s">
        <v>4</v>
      </c>
      <c r="B65" s="78" t="s">
        <v>467</v>
      </c>
      <c r="C65" s="78"/>
      <c r="D65" s="78"/>
      <c r="E65" s="78"/>
    </row>
    <row r="66" spans="1:5">
      <c r="A66" s="47" t="s">
        <v>468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6" t="s">
        <v>347</v>
      </c>
      <c r="B67" s="61"/>
      <c r="C67" s="63" t="s">
        <v>174</v>
      </c>
      <c r="D67" s="64"/>
      <c r="E67" s="77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469</v>
      </c>
    </row>
    <row r="70" spans="1:5">
      <c r="A70" s="42" t="s">
        <v>1</v>
      </c>
      <c r="B70" s="3" t="s">
        <v>348</v>
      </c>
    </row>
    <row r="71" spans="1:5" ht="28.5" customHeight="1">
      <c r="A71" s="41" t="s">
        <v>4</v>
      </c>
      <c r="B71" s="78" t="s">
        <v>470</v>
      </c>
      <c r="C71" s="78"/>
      <c r="D71" s="78"/>
      <c r="E71" s="78"/>
    </row>
    <row r="72" spans="1:5">
      <c r="A72" s="76" t="s">
        <v>350</v>
      </c>
      <c r="B72" s="61"/>
      <c r="C72" s="63" t="s">
        <v>24</v>
      </c>
      <c r="D72" s="64"/>
      <c r="E72" s="77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469</v>
      </c>
    </row>
    <row r="75" spans="1:5">
      <c r="A75" s="42" t="s">
        <v>1</v>
      </c>
      <c r="B75" s="3" t="s">
        <v>348</v>
      </c>
    </row>
    <row r="76" spans="1:5" ht="24.75" customHeight="1">
      <c r="A76" s="41" t="s">
        <v>4</v>
      </c>
      <c r="B76" s="78" t="s">
        <v>470</v>
      </c>
      <c r="C76" s="78"/>
      <c r="D76" s="78"/>
      <c r="E76" s="78"/>
    </row>
    <row r="77" spans="1:5">
      <c r="A77" s="76" t="s">
        <v>351</v>
      </c>
      <c r="B77" s="61"/>
      <c r="C77" s="63" t="s">
        <v>24</v>
      </c>
      <c r="D77" s="64"/>
      <c r="E77" s="77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469</v>
      </c>
    </row>
    <row r="80" spans="1:5">
      <c r="A80" s="42" t="s">
        <v>1</v>
      </c>
      <c r="B80" s="3" t="s">
        <v>348</v>
      </c>
    </row>
    <row r="81" spans="1:5" ht="27" customHeight="1">
      <c r="A81" s="41" t="s">
        <v>4</v>
      </c>
      <c r="B81" s="78" t="s">
        <v>470</v>
      </c>
      <c r="C81" s="78"/>
      <c r="D81" s="78"/>
      <c r="E81" s="78"/>
    </row>
    <row r="82" spans="1:5">
      <c r="A82" s="76" t="s">
        <v>252</v>
      </c>
      <c r="B82" s="61"/>
      <c r="C82" s="63" t="s">
        <v>24</v>
      </c>
      <c r="D82" s="64"/>
      <c r="E82" s="77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469</v>
      </c>
    </row>
    <row r="85" spans="1:5">
      <c r="A85" s="42" t="s">
        <v>1</v>
      </c>
      <c r="B85" s="3" t="s">
        <v>348</v>
      </c>
    </row>
    <row r="86" spans="1:5" ht="29.25" customHeight="1">
      <c r="A86" s="41" t="s">
        <v>4</v>
      </c>
      <c r="B86" s="78" t="s">
        <v>470</v>
      </c>
      <c r="C86" s="78"/>
      <c r="D86" s="78"/>
      <c r="E86" s="78"/>
    </row>
    <row r="87" spans="1:5">
      <c r="A87" s="76" t="s">
        <v>215</v>
      </c>
      <c r="B87" s="61"/>
      <c r="C87" s="63" t="s">
        <v>19</v>
      </c>
      <c r="D87" s="64"/>
      <c r="E87" s="77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469</v>
      </c>
    </row>
    <row r="90" spans="1:5">
      <c r="A90" s="42" t="s">
        <v>1</v>
      </c>
      <c r="B90" s="3" t="s">
        <v>348</v>
      </c>
    </row>
    <row r="91" spans="1:5" ht="29.25" customHeight="1">
      <c r="A91" s="41" t="s">
        <v>4</v>
      </c>
      <c r="B91" s="78" t="s">
        <v>471</v>
      </c>
      <c r="C91" s="78"/>
      <c r="D91" s="78"/>
      <c r="E91" s="78"/>
    </row>
    <row r="92" spans="1:5">
      <c r="A92" s="47" t="s">
        <v>472</v>
      </c>
      <c r="B92" s="2" t="s">
        <v>296</v>
      </c>
      <c r="C92" s="1" t="s">
        <v>114</v>
      </c>
      <c r="D92" s="4" t="s">
        <v>0</v>
      </c>
      <c r="E92" s="46">
        <f>D94+D99+D104</f>
        <v>3996</v>
      </c>
    </row>
    <row r="93" spans="1:5">
      <c r="A93" s="76" t="s">
        <v>211</v>
      </c>
      <c r="B93" s="61"/>
      <c r="C93" s="63" t="s">
        <v>24</v>
      </c>
      <c r="D93" s="64"/>
      <c r="E93" s="77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469</v>
      </c>
    </row>
    <row r="96" spans="1:5">
      <c r="A96" s="42" t="s">
        <v>1</v>
      </c>
      <c r="B96" s="3" t="s">
        <v>473</v>
      </c>
    </row>
    <row r="97" spans="1:5" ht="15" customHeight="1">
      <c r="A97" s="41" t="s">
        <v>4</v>
      </c>
      <c r="B97" s="78" t="s">
        <v>474</v>
      </c>
      <c r="C97" s="78"/>
      <c r="D97" s="78"/>
      <c r="E97" s="78"/>
    </row>
    <row r="98" spans="1:5" ht="15" customHeight="1">
      <c r="A98" s="76" t="s">
        <v>324</v>
      </c>
      <c r="B98" s="61"/>
      <c r="C98" s="63" t="s">
        <v>24</v>
      </c>
      <c r="D98" s="64"/>
      <c r="E98" s="77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469</v>
      </c>
    </row>
    <row r="101" spans="1:5" ht="15" customHeight="1">
      <c r="A101" s="42" t="s">
        <v>1</v>
      </c>
      <c r="B101" s="3" t="s">
        <v>473</v>
      </c>
    </row>
    <row r="102" spans="1:5" ht="15" customHeight="1">
      <c r="A102" s="41" t="s">
        <v>4</v>
      </c>
      <c r="B102" s="78" t="s">
        <v>474</v>
      </c>
      <c r="C102" s="78"/>
      <c r="D102" s="78"/>
      <c r="E102" s="78"/>
    </row>
    <row r="103" spans="1:5">
      <c r="A103" s="76" t="s">
        <v>153</v>
      </c>
      <c r="B103" s="61"/>
      <c r="C103" s="63" t="s">
        <v>57</v>
      </c>
      <c r="D103" s="64"/>
      <c r="E103" s="77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469</v>
      </c>
    </row>
    <row r="106" spans="1:5">
      <c r="A106" s="42" t="s">
        <v>1</v>
      </c>
      <c r="B106" s="3" t="s">
        <v>473</v>
      </c>
    </row>
    <row r="107" spans="1:5" ht="27.75" customHeight="1">
      <c r="A107" s="41" t="s">
        <v>4</v>
      </c>
      <c r="B107" s="78" t="s">
        <v>475</v>
      </c>
      <c r="C107" s="78"/>
      <c r="D107" s="78"/>
      <c r="E107" s="78"/>
    </row>
    <row r="108" spans="1:5" ht="15" customHeight="1">
      <c r="A108" s="47" t="s">
        <v>476</v>
      </c>
      <c r="B108" s="2" t="s">
        <v>477</v>
      </c>
      <c r="C108" s="1" t="s">
        <v>9</v>
      </c>
      <c r="D108" s="4" t="s">
        <v>0</v>
      </c>
      <c r="E108" s="46">
        <f>D110</f>
        <v>173.5</v>
      </c>
    </row>
    <row r="109" spans="1:5">
      <c r="A109" s="76" t="s">
        <v>161</v>
      </c>
      <c r="B109" s="61"/>
      <c r="C109" s="63" t="s">
        <v>19</v>
      </c>
      <c r="D109" s="64"/>
      <c r="E109" s="77"/>
    </row>
    <row r="110" spans="1:5">
      <c r="A110" s="42" t="s">
        <v>3</v>
      </c>
      <c r="B110" s="45">
        <v>0.5</v>
      </c>
      <c r="C110" s="44" t="s">
        <v>6</v>
      </c>
      <c r="D110" s="43">
        <v>173.5</v>
      </c>
      <c r="E110" s="3" t="s">
        <v>7</v>
      </c>
    </row>
    <row r="111" spans="1:5">
      <c r="A111" s="42" t="s">
        <v>2</v>
      </c>
      <c r="B111" s="3" t="s">
        <v>478</v>
      </c>
    </row>
    <row r="112" spans="1:5">
      <c r="A112" s="42" t="s">
        <v>1</v>
      </c>
      <c r="B112" s="3" t="s">
        <v>163</v>
      </c>
    </row>
    <row r="113" spans="1:5">
      <c r="A113" s="41" t="s">
        <v>4</v>
      </c>
      <c r="B113" s="75" t="s">
        <v>479</v>
      </c>
      <c r="C113" s="75"/>
      <c r="D113" s="75"/>
      <c r="E113" s="75"/>
    </row>
    <row r="114" spans="1:5">
      <c r="A114" s="47" t="s">
        <v>480</v>
      </c>
      <c r="B114" s="53" t="s">
        <v>277</v>
      </c>
      <c r="C114" s="1" t="s">
        <v>20</v>
      </c>
      <c r="D114" s="4" t="s">
        <v>0</v>
      </c>
      <c r="E114" s="46">
        <f>SUM(D126,D116,D121,D131)</f>
        <v>5838</v>
      </c>
    </row>
    <row r="115" spans="1:5">
      <c r="A115" s="76" t="s">
        <v>314</v>
      </c>
      <c r="B115" s="61"/>
      <c r="C115" s="63" t="s">
        <v>24</v>
      </c>
      <c r="D115" s="64"/>
      <c r="E115" s="77"/>
    </row>
    <row r="116" spans="1:5">
      <c r="A116" s="42" t="s">
        <v>3</v>
      </c>
      <c r="B116" s="45">
        <v>3.5</v>
      </c>
      <c r="C116" s="44" t="s">
        <v>6</v>
      </c>
      <c r="D116" s="43">
        <v>1459.5</v>
      </c>
      <c r="E116" s="3" t="s">
        <v>7</v>
      </c>
    </row>
    <row r="117" spans="1:5">
      <c r="A117" s="42" t="s">
        <v>2</v>
      </c>
      <c r="B117" s="3" t="s">
        <v>481</v>
      </c>
    </row>
    <row r="118" spans="1:5">
      <c r="A118" s="42" t="s">
        <v>1</v>
      </c>
      <c r="B118" s="3" t="s">
        <v>283</v>
      </c>
    </row>
    <row r="119" spans="1:5" ht="54" customHeight="1">
      <c r="A119" s="41" t="s">
        <v>4</v>
      </c>
      <c r="B119" s="75" t="s">
        <v>482</v>
      </c>
      <c r="C119" s="75"/>
      <c r="D119" s="75"/>
      <c r="E119" s="75"/>
    </row>
    <row r="120" spans="1:5">
      <c r="A120" s="76" t="s">
        <v>26</v>
      </c>
      <c r="B120" s="61"/>
      <c r="C120" s="63" t="s">
        <v>24</v>
      </c>
      <c r="D120" s="64"/>
      <c r="E120" s="77"/>
    </row>
    <row r="121" spans="1:5">
      <c r="A121" s="42" t="s">
        <v>3</v>
      </c>
      <c r="B121" s="45">
        <v>3.5</v>
      </c>
      <c r="C121" s="44" t="s">
        <v>6</v>
      </c>
      <c r="D121" s="43">
        <v>1459.5</v>
      </c>
      <c r="E121" s="3" t="s">
        <v>7</v>
      </c>
    </row>
    <row r="122" spans="1:5">
      <c r="A122" s="42" t="s">
        <v>2</v>
      </c>
      <c r="B122" s="3" t="s">
        <v>481</v>
      </c>
    </row>
    <row r="123" spans="1:5">
      <c r="A123" s="42" t="s">
        <v>1</v>
      </c>
      <c r="B123" s="3" t="s">
        <v>283</v>
      </c>
    </row>
    <row r="124" spans="1:5" ht="56.25" customHeight="1">
      <c r="A124" s="41" t="s">
        <v>4</v>
      </c>
      <c r="B124" s="75" t="s">
        <v>482</v>
      </c>
      <c r="C124" s="75"/>
      <c r="D124" s="75"/>
      <c r="E124" s="75"/>
    </row>
    <row r="125" spans="1:5">
      <c r="A125" s="76" t="s">
        <v>317</v>
      </c>
      <c r="B125" s="61"/>
      <c r="C125" s="63" t="s">
        <v>24</v>
      </c>
      <c r="D125" s="64"/>
      <c r="E125" s="77"/>
    </row>
    <row r="126" spans="1:5">
      <c r="A126" s="42" t="s">
        <v>3</v>
      </c>
      <c r="B126" s="45">
        <v>3.5</v>
      </c>
      <c r="C126" s="44" t="s">
        <v>6</v>
      </c>
      <c r="D126" s="43">
        <v>1459.5</v>
      </c>
      <c r="E126" s="3" t="s">
        <v>7</v>
      </c>
    </row>
    <row r="127" spans="1:5">
      <c r="A127" s="42" t="s">
        <v>2</v>
      </c>
      <c r="B127" s="3" t="s">
        <v>481</v>
      </c>
    </row>
    <row r="128" spans="1:5">
      <c r="A128" s="42" t="s">
        <v>1</v>
      </c>
      <c r="B128" s="3" t="s">
        <v>283</v>
      </c>
    </row>
    <row r="129" spans="1:5" ht="56.25" customHeight="1">
      <c r="A129" s="41" t="s">
        <v>4</v>
      </c>
      <c r="B129" s="75" t="s">
        <v>482</v>
      </c>
      <c r="C129" s="75"/>
      <c r="D129" s="75"/>
      <c r="E129" s="75"/>
    </row>
    <row r="130" spans="1:5">
      <c r="A130" s="76" t="s">
        <v>483</v>
      </c>
      <c r="B130" s="61"/>
      <c r="C130" s="63" t="s">
        <v>24</v>
      </c>
      <c r="D130" s="64"/>
      <c r="E130" s="77"/>
    </row>
    <row r="131" spans="1:5">
      <c r="A131" s="42" t="s">
        <v>3</v>
      </c>
      <c r="B131" s="45">
        <v>3.5</v>
      </c>
      <c r="C131" s="44" t="s">
        <v>6</v>
      </c>
      <c r="D131" s="43">
        <v>1459.5</v>
      </c>
      <c r="E131" s="3" t="s">
        <v>7</v>
      </c>
    </row>
    <row r="132" spans="1:5">
      <c r="A132" s="42" t="s">
        <v>2</v>
      </c>
      <c r="B132" s="3" t="s">
        <v>481</v>
      </c>
    </row>
    <row r="133" spans="1:5">
      <c r="A133" s="42" t="s">
        <v>1</v>
      </c>
      <c r="B133" s="3" t="s">
        <v>283</v>
      </c>
    </row>
    <row r="134" spans="1:5" ht="55.5" customHeight="1">
      <c r="A134" s="41" t="s">
        <v>4</v>
      </c>
      <c r="B134" s="75" t="s">
        <v>482</v>
      </c>
      <c r="C134" s="75"/>
      <c r="D134" s="75"/>
      <c r="E134" s="75"/>
    </row>
    <row r="135" spans="1:5">
      <c r="A135" s="47" t="s">
        <v>484</v>
      </c>
      <c r="B135" s="53" t="s">
        <v>49</v>
      </c>
      <c r="C135" s="1" t="s">
        <v>114</v>
      </c>
      <c r="D135" s="4" t="s">
        <v>0</v>
      </c>
      <c r="E135" s="46">
        <f>D137+D142+D147</f>
        <v>3196.8</v>
      </c>
    </row>
    <row r="136" spans="1:5">
      <c r="A136" s="76" t="s">
        <v>485</v>
      </c>
      <c r="B136" s="61"/>
      <c r="C136" s="63" t="s">
        <v>24</v>
      </c>
      <c r="D136" s="64"/>
      <c r="E136" s="77"/>
    </row>
    <row r="137" spans="1:5">
      <c r="A137" s="42" t="s">
        <v>3</v>
      </c>
      <c r="B137" s="45">
        <v>4</v>
      </c>
      <c r="C137" s="44" t="s">
        <v>6</v>
      </c>
      <c r="D137" s="43">
        <v>1142.4000000000001</v>
      </c>
      <c r="E137" s="3" t="s">
        <v>5</v>
      </c>
    </row>
    <row r="138" spans="1:5">
      <c r="A138" s="42" t="s">
        <v>2</v>
      </c>
      <c r="B138" s="3" t="s">
        <v>486</v>
      </c>
    </row>
    <row r="139" spans="1:5">
      <c r="A139" s="42" t="s">
        <v>1</v>
      </c>
      <c r="B139" s="90" t="s">
        <v>487</v>
      </c>
      <c r="C139" s="90"/>
      <c r="D139" s="90"/>
      <c r="E139" s="90"/>
    </row>
    <row r="140" spans="1:5" ht="25.5" customHeight="1">
      <c r="A140" s="41" t="s">
        <v>4</v>
      </c>
      <c r="B140" s="78" t="s">
        <v>488</v>
      </c>
      <c r="C140" s="78"/>
      <c r="D140" s="78"/>
      <c r="E140" s="78"/>
    </row>
    <row r="141" spans="1:5">
      <c r="A141" s="76" t="s">
        <v>30</v>
      </c>
      <c r="B141" s="61"/>
      <c r="C141" s="63" t="s">
        <v>24</v>
      </c>
      <c r="D141" s="64"/>
      <c r="E141" s="77"/>
    </row>
    <row r="142" spans="1:5">
      <c r="A142" s="42" t="s">
        <v>3</v>
      </c>
      <c r="B142" s="45">
        <v>4</v>
      </c>
      <c r="C142" s="44" t="s">
        <v>6</v>
      </c>
      <c r="D142" s="43">
        <v>1142.4000000000001</v>
      </c>
      <c r="E142" s="3" t="s">
        <v>5</v>
      </c>
    </row>
    <row r="143" spans="1:5">
      <c r="A143" s="42" t="s">
        <v>2</v>
      </c>
      <c r="B143" s="3" t="s">
        <v>486</v>
      </c>
    </row>
    <row r="144" spans="1:5">
      <c r="A144" s="42" t="s">
        <v>1</v>
      </c>
      <c r="B144" s="90" t="s">
        <v>487</v>
      </c>
      <c r="C144" s="90"/>
      <c r="D144" s="90"/>
      <c r="E144" s="90"/>
    </row>
    <row r="145" spans="1:5" ht="28.5" customHeight="1">
      <c r="A145" s="41" t="s">
        <v>4</v>
      </c>
      <c r="B145" s="78" t="s">
        <v>488</v>
      </c>
      <c r="C145" s="78"/>
      <c r="D145" s="78"/>
      <c r="E145" s="78"/>
    </row>
    <row r="146" spans="1:5">
      <c r="A146" s="76" t="s">
        <v>21</v>
      </c>
      <c r="B146" s="61"/>
      <c r="C146" s="63" t="s">
        <v>19</v>
      </c>
      <c r="D146" s="64"/>
      <c r="E146" s="77"/>
    </row>
    <row r="147" spans="1:5">
      <c r="A147" s="42" t="s">
        <v>3</v>
      </c>
      <c r="B147" s="45">
        <v>4</v>
      </c>
      <c r="C147" s="44" t="s">
        <v>6</v>
      </c>
      <c r="D147" s="43">
        <v>912</v>
      </c>
      <c r="E147" s="3" t="s">
        <v>5</v>
      </c>
    </row>
    <row r="148" spans="1:5">
      <c r="A148" s="42" t="s">
        <v>2</v>
      </c>
      <c r="B148" s="3" t="s">
        <v>486</v>
      </c>
    </row>
    <row r="149" spans="1:5">
      <c r="A149" s="42" t="s">
        <v>1</v>
      </c>
      <c r="B149" s="90" t="s">
        <v>487</v>
      </c>
      <c r="C149" s="90"/>
      <c r="D149" s="90"/>
      <c r="E149" s="90"/>
    </row>
    <row r="150" spans="1:5" ht="24.75" customHeight="1">
      <c r="A150" s="41" t="s">
        <v>4</v>
      </c>
      <c r="B150" s="78" t="s">
        <v>488</v>
      </c>
      <c r="C150" s="78"/>
      <c r="D150" s="78"/>
      <c r="E150" s="78"/>
    </row>
    <row r="151" spans="1:5">
      <c r="A151" s="47" t="s">
        <v>489</v>
      </c>
      <c r="B151" s="53" t="s">
        <v>296</v>
      </c>
      <c r="C151" s="1" t="s">
        <v>114</v>
      </c>
      <c r="D151" s="4" t="s">
        <v>0</v>
      </c>
      <c r="E151" s="46">
        <f>SUM(D153,D158,D163)</f>
        <v>3996</v>
      </c>
    </row>
    <row r="152" spans="1:5">
      <c r="A152" s="76" t="s">
        <v>490</v>
      </c>
      <c r="B152" s="61"/>
      <c r="C152" s="63" t="s">
        <v>24</v>
      </c>
      <c r="D152" s="64"/>
      <c r="E152" s="77"/>
    </row>
    <row r="153" spans="1:5">
      <c r="A153" s="42" t="s">
        <v>3</v>
      </c>
      <c r="B153" s="45">
        <v>5</v>
      </c>
      <c r="C153" s="44" t="s">
        <v>6</v>
      </c>
      <c r="D153" s="43">
        <v>1428</v>
      </c>
      <c r="E153" s="3" t="s">
        <v>5</v>
      </c>
    </row>
    <row r="154" spans="1:5">
      <c r="A154" s="42" t="s">
        <v>2</v>
      </c>
      <c r="B154" s="3" t="s">
        <v>491</v>
      </c>
    </row>
    <row r="155" spans="1:5">
      <c r="A155" s="42" t="s">
        <v>1</v>
      </c>
      <c r="B155" s="3" t="s">
        <v>200</v>
      </c>
    </row>
    <row r="156" spans="1:5" ht="28.5" customHeight="1">
      <c r="A156" s="41" t="s">
        <v>4</v>
      </c>
      <c r="B156" s="78" t="s">
        <v>492</v>
      </c>
      <c r="C156" s="78"/>
      <c r="D156" s="78"/>
      <c r="E156" s="78"/>
    </row>
    <row r="157" spans="1:5">
      <c r="A157" s="76" t="s">
        <v>493</v>
      </c>
      <c r="B157" s="61"/>
      <c r="C157" s="63" t="s">
        <v>24</v>
      </c>
      <c r="D157" s="64"/>
      <c r="E157" s="77"/>
    </row>
    <row r="158" spans="1:5">
      <c r="A158" s="42" t="s">
        <v>3</v>
      </c>
      <c r="B158" s="45">
        <v>5</v>
      </c>
      <c r="C158" s="44" t="s">
        <v>6</v>
      </c>
      <c r="D158" s="43">
        <v>1428</v>
      </c>
      <c r="E158" s="3" t="s">
        <v>5</v>
      </c>
    </row>
    <row r="159" spans="1:5">
      <c r="A159" s="42" t="s">
        <v>2</v>
      </c>
      <c r="B159" s="3" t="s">
        <v>491</v>
      </c>
    </row>
    <row r="160" spans="1:5">
      <c r="A160" s="42" t="s">
        <v>1</v>
      </c>
      <c r="B160" s="3" t="s">
        <v>200</v>
      </c>
    </row>
    <row r="161" spans="1:5" ht="29.25" customHeight="1">
      <c r="A161" s="41" t="s">
        <v>4</v>
      </c>
      <c r="B161" s="78" t="s">
        <v>492</v>
      </c>
      <c r="C161" s="78"/>
      <c r="D161" s="78"/>
      <c r="E161" s="78"/>
    </row>
    <row r="162" spans="1:5">
      <c r="A162" s="76" t="s">
        <v>153</v>
      </c>
      <c r="B162" s="61"/>
      <c r="C162" s="63" t="s">
        <v>57</v>
      </c>
      <c r="D162" s="64"/>
      <c r="E162" s="77"/>
    </row>
    <row r="163" spans="1:5">
      <c r="A163" s="42" t="s">
        <v>3</v>
      </c>
      <c r="B163" s="45">
        <v>5</v>
      </c>
      <c r="C163" s="44" t="s">
        <v>6</v>
      </c>
      <c r="D163" s="43">
        <v>1140</v>
      </c>
      <c r="E163" s="3" t="s">
        <v>5</v>
      </c>
    </row>
    <row r="164" spans="1:5">
      <c r="A164" s="42" t="s">
        <v>2</v>
      </c>
      <c r="B164" s="3" t="s">
        <v>491</v>
      </c>
    </row>
    <row r="165" spans="1:5">
      <c r="A165" s="42" t="s">
        <v>1</v>
      </c>
      <c r="B165" s="3" t="s">
        <v>200</v>
      </c>
    </row>
    <row r="166" spans="1:5" ht="26.25" customHeight="1">
      <c r="A166" s="41" t="s">
        <v>4</v>
      </c>
      <c r="B166" s="78" t="s">
        <v>494</v>
      </c>
      <c r="C166" s="78"/>
      <c r="D166" s="78"/>
      <c r="E166" s="78"/>
    </row>
    <row r="167" spans="1:5">
      <c r="A167" s="47" t="s">
        <v>495</v>
      </c>
      <c r="B167" s="2" t="s">
        <v>130</v>
      </c>
      <c r="C167" s="1" t="s">
        <v>114</v>
      </c>
      <c r="D167" s="4" t="s">
        <v>0</v>
      </c>
      <c r="E167" s="46">
        <f>SUM(D169,D174,D179,D184)</f>
        <v>2712</v>
      </c>
    </row>
    <row r="168" spans="1:5">
      <c r="A168" s="76" t="s">
        <v>248</v>
      </c>
      <c r="B168" s="61"/>
      <c r="C168" s="63" t="s">
        <v>24</v>
      </c>
      <c r="D168" s="64"/>
      <c r="E168" s="77"/>
    </row>
    <row r="169" spans="1:5">
      <c r="A169" s="42" t="s">
        <v>3</v>
      </c>
      <c r="B169" s="45">
        <v>2.5</v>
      </c>
      <c r="C169" s="44" t="s">
        <v>6</v>
      </c>
      <c r="D169" s="43">
        <v>714</v>
      </c>
      <c r="E169" s="3" t="s">
        <v>5</v>
      </c>
    </row>
    <row r="170" spans="1:5">
      <c r="A170" s="42" t="s">
        <v>2</v>
      </c>
      <c r="B170" s="3" t="s">
        <v>496</v>
      </c>
    </row>
    <row r="171" spans="1:5">
      <c r="A171" s="42" t="s">
        <v>1</v>
      </c>
      <c r="B171" s="3" t="s">
        <v>497</v>
      </c>
    </row>
    <row r="172" spans="1:5" ht="27.75" customHeight="1">
      <c r="A172" s="41" t="s">
        <v>4</v>
      </c>
      <c r="B172" s="78" t="s">
        <v>498</v>
      </c>
      <c r="C172" s="78"/>
      <c r="D172" s="78"/>
      <c r="E172" s="78"/>
    </row>
    <row r="173" spans="1:5">
      <c r="A173" s="76" t="s">
        <v>499</v>
      </c>
      <c r="B173" s="61"/>
      <c r="C173" s="63" t="s">
        <v>24</v>
      </c>
      <c r="D173" s="64"/>
      <c r="E173" s="77"/>
    </row>
    <row r="174" spans="1:5">
      <c r="A174" s="42" t="s">
        <v>3</v>
      </c>
      <c r="B174" s="45">
        <v>2.5</v>
      </c>
      <c r="C174" s="44" t="s">
        <v>6</v>
      </c>
      <c r="D174" s="43">
        <v>714</v>
      </c>
      <c r="E174" s="3" t="s">
        <v>5</v>
      </c>
    </row>
    <row r="175" spans="1:5">
      <c r="A175" s="42" t="s">
        <v>2</v>
      </c>
      <c r="B175" s="3" t="s">
        <v>496</v>
      </c>
    </row>
    <row r="176" spans="1:5">
      <c r="A176" s="42" t="s">
        <v>1</v>
      </c>
      <c r="B176" s="3" t="s">
        <v>497</v>
      </c>
    </row>
    <row r="177" spans="1:5" ht="27.75" customHeight="1">
      <c r="A177" s="41" t="s">
        <v>4</v>
      </c>
      <c r="B177" s="78" t="s">
        <v>498</v>
      </c>
      <c r="C177" s="78"/>
      <c r="D177" s="78"/>
      <c r="E177" s="78"/>
    </row>
    <row r="178" spans="1:5">
      <c r="A178" s="76" t="s">
        <v>500</v>
      </c>
      <c r="B178" s="61"/>
      <c r="C178" s="63" t="s">
        <v>174</v>
      </c>
      <c r="D178" s="64"/>
      <c r="E178" s="77"/>
    </row>
    <row r="179" spans="1:5">
      <c r="A179" s="42" t="s">
        <v>3</v>
      </c>
      <c r="B179" s="45">
        <v>2.5</v>
      </c>
      <c r="C179" s="44" t="s">
        <v>6</v>
      </c>
      <c r="D179" s="43">
        <v>714</v>
      </c>
      <c r="E179" s="3" t="s">
        <v>5</v>
      </c>
    </row>
    <row r="180" spans="1:5">
      <c r="A180" s="42" t="s">
        <v>2</v>
      </c>
      <c r="B180" s="3" t="s">
        <v>496</v>
      </c>
    </row>
    <row r="181" spans="1:5">
      <c r="A181" s="42" t="s">
        <v>1</v>
      </c>
      <c r="B181" s="3" t="s">
        <v>497</v>
      </c>
    </row>
    <row r="182" spans="1:5" ht="25.5" customHeight="1">
      <c r="A182" s="41" t="s">
        <v>4</v>
      </c>
      <c r="B182" s="78" t="s">
        <v>498</v>
      </c>
      <c r="C182" s="78"/>
      <c r="D182" s="78"/>
      <c r="E182" s="78"/>
    </row>
    <row r="183" spans="1:5">
      <c r="A183" s="76" t="s">
        <v>68</v>
      </c>
      <c r="B183" s="61"/>
      <c r="C183" s="63" t="s">
        <v>174</v>
      </c>
      <c r="D183" s="64"/>
      <c r="E183" s="77"/>
    </row>
    <row r="184" spans="1:5">
      <c r="A184" s="42" t="s">
        <v>3</v>
      </c>
      <c r="B184" s="45">
        <v>2.5</v>
      </c>
      <c r="C184" s="44" t="s">
        <v>6</v>
      </c>
      <c r="D184" s="43">
        <v>570</v>
      </c>
      <c r="E184" s="3" t="s">
        <v>5</v>
      </c>
    </row>
    <row r="185" spans="1:5">
      <c r="A185" s="42" t="s">
        <v>2</v>
      </c>
      <c r="B185" s="3" t="s">
        <v>496</v>
      </c>
    </row>
    <row r="186" spans="1:5">
      <c r="A186" s="42" t="s">
        <v>1</v>
      </c>
      <c r="B186" s="3" t="s">
        <v>497</v>
      </c>
    </row>
    <row r="187" spans="1:5" ht="29.25" customHeight="1">
      <c r="A187" s="41" t="s">
        <v>4</v>
      </c>
      <c r="B187" s="78" t="s">
        <v>501</v>
      </c>
      <c r="C187" s="78"/>
      <c r="D187" s="78"/>
      <c r="E187" s="78"/>
    </row>
    <row r="188" spans="1:5">
      <c r="A188" s="47" t="s">
        <v>502</v>
      </c>
      <c r="B188" s="53" t="s">
        <v>99</v>
      </c>
      <c r="C188" s="1" t="s">
        <v>8</v>
      </c>
      <c r="D188" s="4" t="s">
        <v>0</v>
      </c>
      <c r="E188" s="46">
        <f>D190+D195</f>
        <v>642</v>
      </c>
    </row>
    <row r="189" spans="1:5">
      <c r="A189" s="76" t="s">
        <v>170</v>
      </c>
      <c r="B189" s="61"/>
      <c r="C189" s="63" t="s">
        <v>24</v>
      </c>
      <c r="D189" s="64"/>
      <c r="E189" s="77"/>
    </row>
    <row r="190" spans="1:5">
      <c r="A190" s="42" t="s">
        <v>3</v>
      </c>
      <c r="B190" s="45">
        <v>1.5</v>
      </c>
      <c r="C190" s="44" t="s">
        <v>6</v>
      </c>
      <c r="D190" s="43">
        <v>357</v>
      </c>
      <c r="E190" s="3" t="s">
        <v>7</v>
      </c>
    </row>
    <row r="191" spans="1:5">
      <c r="A191" s="42" t="s">
        <v>2</v>
      </c>
      <c r="B191" s="3" t="s">
        <v>503</v>
      </c>
    </row>
    <row r="192" spans="1:5" ht="15" customHeight="1">
      <c r="A192" s="42" t="s">
        <v>1</v>
      </c>
      <c r="B192" s="3" t="s">
        <v>504</v>
      </c>
    </row>
    <row r="193" spans="1:5" ht="41.25" customHeight="1">
      <c r="A193" s="41" t="s">
        <v>4</v>
      </c>
      <c r="B193" s="78" t="s">
        <v>505</v>
      </c>
      <c r="C193" s="78"/>
      <c r="D193" s="78"/>
      <c r="E193" s="78"/>
    </row>
    <row r="194" spans="1:5">
      <c r="A194" s="76" t="s">
        <v>153</v>
      </c>
      <c r="B194" s="61"/>
      <c r="C194" s="63" t="s">
        <v>57</v>
      </c>
      <c r="D194" s="64"/>
      <c r="E194" s="77"/>
    </row>
    <row r="195" spans="1:5">
      <c r="A195" s="42" t="s">
        <v>3</v>
      </c>
      <c r="B195" s="45">
        <v>1.5</v>
      </c>
      <c r="C195" s="44" t="s">
        <v>6</v>
      </c>
      <c r="D195" s="43">
        <v>285</v>
      </c>
      <c r="E195" s="3" t="s">
        <v>7</v>
      </c>
    </row>
    <row r="196" spans="1:5">
      <c r="A196" s="42" t="s">
        <v>2</v>
      </c>
      <c r="B196" s="3" t="s">
        <v>503</v>
      </c>
    </row>
    <row r="197" spans="1:5">
      <c r="A197" s="42" t="s">
        <v>1</v>
      </c>
      <c r="B197" s="3" t="s">
        <v>504</v>
      </c>
    </row>
    <row r="198" spans="1:5" ht="39" customHeight="1">
      <c r="A198" s="41" t="s">
        <v>4</v>
      </c>
      <c r="B198" s="78" t="s">
        <v>506</v>
      </c>
      <c r="C198" s="78"/>
      <c r="D198" s="78"/>
      <c r="E198" s="78"/>
    </row>
    <row r="199" spans="1:5">
      <c r="A199" s="47" t="s">
        <v>507</v>
      </c>
      <c r="B199" s="2" t="s">
        <v>87</v>
      </c>
      <c r="C199" s="1" t="s">
        <v>20</v>
      </c>
      <c r="D199" s="4" t="s">
        <v>0</v>
      </c>
      <c r="E199" s="46">
        <f>SUM(D201,D206,D211,D216)</f>
        <v>5424</v>
      </c>
    </row>
    <row r="200" spans="1:5">
      <c r="A200" s="76" t="s">
        <v>508</v>
      </c>
      <c r="B200" s="61"/>
      <c r="C200" s="63" t="s">
        <v>24</v>
      </c>
      <c r="D200" s="64"/>
      <c r="E200" s="77"/>
    </row>
    <row r="201" spans="1:5">
      <c r="A201" s="42" t="s">
        <v>3</v>
      </c>
      <c r="B201" s="45">
        <v>5</v>
      </c>
      <c r="C201" s="44" t="s">
        <v>6</v>
      </c>
      <c r="D201" s="43">
        <v>1428</v>
      </c>
      <c r="E201" s="3" t="s">
        <v>5</v>
      </c>
    </row>
    <row r="202" spans="1:5">
      <c r="A202" s="42" t="s">
        <v>2</v>
      </c>
      <c r="B202" s="3" t="s">
        <v>509</v>
      </c>
    </row>
    <row r="203" spans="1:5">
      <c r="A203" s="42" t="s">
        <v>1</v>
      </c>
      <c r="B203" s="3" t="s">
        <v>510</v>
      </c>
    </row>
    <row r="204" spans="1:5" ht="27.75" customHeight="1">
      <c r="A204" s="41" t="s">
        <v>4</v>
      </c>
      <c r="B204" s="78" t="s">
        <v>511</v>
      </c>
      <c r="C204" s="78"/>
      <c r="D204" s="78"/>
      <c r="E204" s="78"/>
    </row>
    <row r="205" spans="1:5">
      <c r="A205" s="76" t="s">
        <v>508</v>
      </c>
      <c r="B205" s="61"/>
      <c r="C205" s="63" t="s">
        <v>24</v>
      </c>
      <c r="D205" s="64"/>
      <c r="E205" s="77"/>
    </row>
    <row r="206" spans="1:5">
      <c r="A206" s="42" t="s">
        <v>3</v>
      </c>
      <c r="B206" s="45">
        <v>5</v>
      </c>
      <c r="C206" s="44" t="s">
        <v>6</v>
      </c>
      <c r="D206" s="43">
        <v>1428</v>
      </c>
      <c r="E206" s="3" t="s">
        <v>5</v>
      </c>
    </row>
    <row r="207" spans="1:5">
      <c r="A207" s="42" t="s">
        <v>2</v>
      </c>
      <c r="B207" s="3" t="s">
        <v>509</v>
      </c>
    </row>
    <row r="208" spans="1:5">
      <c r="A208" s="42" t="s">
        <v>1</v>
      </c>
      <c r="B208" s="3" t="s">
        <v>510</v>
      </c>
    </row>
    <row r="209" spans="1:5" ht="27" customHeight="1">
      <c r="A209" s="41" t="s">
        <v>4</v>
      </c>
      <c r="B209" s="78" t="s">
        <v>511</v>
      </c>
      <c r="C209" s="78"/>
      <c r="D209" s="78"/>
      <c r="E209" s="78"/>
    </row>
    <row r="210" spans="1:5">
      <c r="A210" s="76" t="s">
        <v>512</v>
      </c>
      <c r="B210" s="61"/>
      <c r="C210" s="63" t="s">
        <v>24</v>
      </c>
      <c r="D210" s="64"/>
      <c r="E210" s="77"/>
    </row>
    <row r="211" spans="1:5">
      <c r="A211" s="42" t="s">
        <v>3</v>
      </c>
      <c r="B211" s="45">
        <v>5</v>
      </c>
      <c r="C211" s="44" t="s">
        <v>6</v>
      </c>
      <c r="D211" s="43">
        <v>1428</v>
      </c>
      <c r="E211" s="3" t="s">
        <v>5</v>
      </c>
    </row>
    <row r="212" spans="1:5">
      <c r="A212" s="42" t="s">
        <v>2</v>
      </c>
      <c r="B212" s="3" t="s">
        <v>509</v>
      </c>
    </row>
    <row r="213" spans="1:5">
      <c r="A213" s="42" t="s">
        <v>1</v>
      </c>
      <c r="B213" s="3" t="s">
        <v>510</v>
      </c>
    </row>
    <row r="214" spans="1:5" ht="27" customHeight="1">
      <c r="A214" s="41" t="s">
        <v>4</v>
      </c>
      <c r="B214" s="78" t="s">
        <v>511</v>
      </c>
      <c r="C214" s="78"/>
      <c r="D214" s="78"/>
      <c r="E214" s="78"/>
    </row>
    <row r="215" spans="1:5">
      <c r="A215" s="76" t="s">
        <v>68</v>
      </c>
      <c r="B215" s="61"/>
      <c r="C215" s="63" t="s">
        <v>174</v>
      </c>
      <c r="D215" s="64"/>
      <c r="E215" s="77"/>
    </row>
    <row r="216" spans="1:5">
      <c r="A216" s="42" t="s">
        <v>3</v>
      </c>
      <c r="B216" s="45">
        <v>5</v>
      </c>
      <c r="C216" s="44" t="s">
        <v>6</v>
      </c>
      <c r="D216" s="43">
        <v>1140</v>
      </c>
      <c r="E216" s="3" t="s">
        <v>5</v>
      </c>
    </row>
    <row r="217" spans="1:5">
      <c r="A217" s="42" t="s">
        <v>2</v>
      </c>
      <c r="B217" s="3" t="s">
        <v>509</v>
      </c>
    </row>
    <row r="218" spans="1:5">
      <c r="A218" s="42" t="s">
        <v>1</v>
      </c>
      <c r="B218" s="3" t="s">
        <v>510</v>
      </c>
    </row>
    <row r="219" spans="1:5" ht="28.5" customHeight="1">
      <c r="A219" s="41" t="s">
        <v>4</v>
      </c>
      <c r="B219" s="78" t="s">
        <v>511</v>
      </c>
      <c r="C219" s="78"/>
      <c r="D219" s="78"/>
      <c r="E219" s="78"/>
    </row>
    <row r="220" spans="1:5">
      <c r="A220" s="47" t="s">
        <v>513</v>
      </c>
      <c r="B220" s="2" t="s">
        <v>477</v>
      </c>
      <c r="C220" s="1" t="s">
        <v>9</v>
      </c>
      <c r="D220" s="4" t="s">
        <v>0</v>
      </c>
      <c r="E220" s="46">
        <f>D222</f>
        <v>95</v>
      </c>
    </row>
    <row r="221" spans="1:5">
      <c r="A221" s="76" t="s">
        <v>63</v>
      </c>
      <c r="B221" s="61"/>
      <c r="C221" s="63" t="s">
        <v>19</v>
      </c>
      <c r="D221" s="64"/>
      <c r="E221" s="77"/>
    </row>
    <row r="222" spans="1:5">
      <c r="A222" s="42" t="s">
        <v>3</v>
      </c>
      <c r="B222" s="45">
        <v>0.5</v>
      </c>
      <c r="C222" s="44" t="s">
        <v>6</v>
      </c>
      <c r="D222" s="43">
        <v>95</v>
      </c>
      <c r="E222" s="3" t="s">
        <v>7</v>
      </c>
    </row>
    <row r="223" spans="1:5">
      <c r="A223" s="42" t="s">
        <v>2</v>
      </c>
      <c r="B223" s="3" t="s">
        <v>514</v>
      </c>
    </row>
    <row r="224" spans="1:5">
      <c r="A224" s="42" t="s">
        <v>1</v>
      </c>
      <c r="B224" s="3" t="s">
        <v>437</v>
      </c>
    </row>
    <row r="225" spans="1:5">
      <c r="A225" s="41" t="s">
        <v>4</v>
      </c>
      <c r="B225" s="78" t="s">
        <v>515</v>
      </c>
      <c r="C225" s="78"/>
      <c r="D225" s="78"/>
      <c r="E225" s="78"/>
    </row>
    <row r="226" spans="1:5">
      <c r="A226" s="47" t="s">
        <v>516</v>
      </c>
      <c r="B226" s="53" t="s">
        <v>517</v>
      </c>
      <c r="C226" s="1" t="s">
        <v>8</v>
      </c>
      <c r="D226" s="4" t="s">
        <v>0</v>
      </c>
      <c r="E226" s="46">
        <f>SUM(D228,D233)</f>
        <v>2315</v>
      </c>
    </row>
    <row r="227" spans="1:5">
      <c r="A227" s="76" t="s">
        <v>347</v>
      </c>
      <c r="B227" s="61"/>
      <c r="C227" s="63" t="s">
        <v>179</v>
      </c>
      <c r="D227" s="64"/>
      <c r="E227" s="77"/>
    </row>
    <row r="228" spans="1:5">
      <c r="A228" s="42" t="s">
        <v>3</v>
      </c>
      <c r="B228" s="45">
        <v>2.5</v>
      </c>
      <c r="C228" s="44" t="s">
        <v>6</v>
      </c>
      <c r="D228" s="43">
        <v>1042.5</v>
      </c>
      <c r="E228" s="3" t="s">
        <v>7</v>
      </c>
    </row>
    <row r="229" spans="1:5">
      <c r="A229" s="42" t="s">
        <v>2</v>
      </c>
      <c r="B229" s="3" t="s">
        <v>518</v>
      </c>
    </row>
    <row r="230" spans="1:5">
      <c r="A230" s="42" t="s">
        <v>1</v>
      </c>
      <c r="B230" s="3" t="s">
        <v>283</v>
      </c>
    </row>
    <row r="231" spans="1:5">
      <c r="A231" s="41" t="s">
        <v>4</v>
      </c>
      <c r="B231" s="78" t="s">
        <v>519</v>
      </c>
      <c r="C231" s="78"/>
      <c r="D231" s="78"/>
      <c r="E231" s="78"/>
    </row>
    <row r="232" spans="1:5">
      <c r="A232" s="76" t="s">
        <v>520</v>
      </c>
      <c r="B232" s="61"/>
      <c r="C232" s="63" t="s">
        <v>24</v>
      </c>
      <c r="D232" s="64"/>
      <c r="E232" s="77"/>
    </row>
    <row r="233" spans="1:5">
      <c r="A233" s="42" t="s">
        <v>3</v>
      </c>
      <c r="B233" s="45">
        <v>2.5</v>
      </c>
      <c r="C233" s="44" t="s">
        <v>6</v>
      </c>
      <c r="D233" s="43">
        <v>1272.5</v>
      </c>
      <c r="E233" s="3" t="s">
        <v>7</v>
      </c>
    </row>
    <row r="234" spans="1:5">
      <c r="A234" s="42" t="s">
        <v>2</v>
      </c>
      <c r="B234" s="3" t="s">
        <v>518</v>
      </c>
    </row>
    <row r="235" spans="1:5">
      <c r="A235" s="42" t="s">
        <v>1</v>
      </c>
      <c r="B235" s="3" t="s">
        <v>283</v>
      </c>
    </row>
    <row r="236" spans="1:5">
      <c r="A236" s="41" t="s">
        <v>4</v>
      </c>
      <c r="B236" s="78" t="s">
        <v>519</v>
      </c>
      <c r="C236" s="78"/>
      <c r="D236" s="78"/>
      <c r="E236" s="78"/>
    </row>
    <row r="237" spans="1:5">
      <c r="A237" s="47" t="s">
        <v>521</v>
      </c>
      <c r="B237" s="53" t="s">
        <v>99</v>
      </c>
      <c r="C237" s="1" t="s">
        <v>9</v>
      </c>
      <c r="D237" s="4" t="s">
        <v>0</v>
      </c>
      <c r="E237" s="46">
        <f>D239</f>
        <v>2382</v>
      </c>
    </row>
    <row r="238" spans="1:5">
      <c r="A238" s="76" t="s">
        <v>522</v>
      </c>
      <c r="B238" s="61"/>
      <c r="C238" s="63" t="s">
        <v>523</v>
      </c>
      <c r="D238" s="64"/>
      <c r="E238" s="77"/>
    </row>
    <row r="239" spans="1:5">
      <c r="A239" s="42" t="s">
        <v>3</v>
      </c>
      <c r="B239" s="45">
        <v>3</v>
      </c>
      <c r="C239" s="44" t="s">
        <v>6</v>
      </c>
      <c r="D239" s="43">
        <v>2382</v>
      </c>
      <c r="E239" s="3" t="s">
        <v>7</v>
      </c>
    </row>
    <row r="240" spans="1:5">
      <c r="A240" s="42" t="s">
        <v>2</v>
      </c>
      <c r="B240" s="3" t="s">
        <v>524</v>
      </c>
    </row>
    <row r="241" spans="1:5">
      <c r="A241" s="42" t="s">
        <v>1</v>
      </c>
      <c r="B241" s="3" t="s">
        <v>525</v>
      </c>
    </row>
    <row r="242" spans="1:5" ht="27.75" customHeight="1">
      <c r="A242" s="41" t="s">
        <v>4</v>
      </c>
      <c r="B242" s="78" t="s">
        <v>526</v>
      </c>
      <c r="C242" s="78"/>
      <c r="D242" s="78"/>
      <c r="E242" s="78"/>
    </row>
    <row r="243" spans="1:5">
      <c r="A243" s="80" t="s">
        <v>10</v>
      </c>
      <c r="B243" s="70"/>
      <c r="C243" s="83" t="s">
        <v>11</v>
      </c>
      <c r="D243" s="84"/>
      <c r="E243" s="6">
        <v>176</v>
      </c>
    </row>
    <row r="244" spans="1:5">
      <c r="A244" s="81"/>
      <c r="B244" s="72"/>
      <c r="C244" s="83" t="s">
        <v>12</v>
      </c>
      <c r="D244" s="84"/>
      <c r="E244" s="8">
        <v>39</v>
      </c>
    </row>
    <row r="245" spans="1:5">
      <c r="A245" s="81"/>
      <c r="B245" s="72"/>
      <c r="C245" s="83" t="s">
        <v>13</v>
      </c>
      <c r="D245" s="84"/>
      <c r="E245" s="8">
        <v>16</v>
      </c>
    </row>
    <row r="246" spans="1:5">
      <c r="A246" s="82"/>
      <c r="B246" s="74"/>
      <c r="C246" s="85" t="s">
        <v>22</v>
      </c>
      <c r="D246" s="86"/>
      <c r="E246" s="5">
        <v>54535.3</v>
      </c>
    </row>
    <row r="247" spans="1:5">
      <c r="A247" s="79" t="s">
        <v>14</v>
      </c>
      <c r="B247" s="67"/>
      <c r="C247" s="54" t="s">
        <v>15</v>
      </c>
      <c r="D247" s="54" t="s">
        <v>16</v>
      </c>
      <c r="E247" s="7" t="s">
        <v>17</v>
      </c>
    </row>
    <row r="248" spans="1:5">
      <c r="A248" s="76" t="s">
        <v>459</v>
      </c>
      <c r="B248" s="61"/>
      <c r="C248" s="13" t="s">
        <v>24</v>
      </c>
      <c r="D248" s="51">
        <v>3</v>
      </c>
      <c r="E248" s="15">
        <v>1251</v>
      </c>
    </row>
    <row r="249" spans="1:5">
      <c r="A249" s="76" t="s">
        <v>252</v>
      </c>
      <c r="B249" s="61"/>
      <c r="C249" s="13" t="str">
        <f>C34</f>
        <v>AUD. FISC. CONT. EXTERNO</v>
      </c>
      <c r="D249" s="51">
        <v>5</v>
      </c>
      <c r="E249" s="15">
        <v>1428</v>
      </c>
    </row>
    <row r="250" spans="1:5">
      <c r="A250" s="76" t="s">
        <v>222</v>
      </c>
      <c r="B250" s="61"/>
      <c r="C250" s="13" t="s">
        <v>24</v>
      </c>
      <c r="D250" s="51">
        <v>5</v>
      </c>
      <c r="E250" s="15">
        <v>1428</v>
      </c>
    </row>
    <row r="251" spans="1:5">
      <c r="A251" s="76" t="s">
        <v>499</v>
      </c>
      <c r="B251" s="61"/>
      <c r="C251" s="13" t="s">
        <v>24</v>
      </c>
      <c r="D251" s="51">
        <v>2.5</v>
      </c>
      <c r="E251" s="15">
        <v>714</v>
      </c>
    </row>
    <row r="252" spans="1:5">
      <c r="A252" s="76" t="s">
        <v>384</v>
      </c>
      <c r="B252" s="61"/>
      <c r="C252" s="13" t="s">
        <v>24</v>
      </c>
      <c r="D252" s="51">
        <v>3</v>
      </c>
      <c r="E252" s="15">
        <v>1251</v>
      </c>
    </row>
    <row r="253" spans="1:5">
      <c r="A253" s="76" t="s">
        <v>527</v>
      </c>
      <c r="B253" s="61"/>
      <c r="C253" s="13" t="s">
        <v>24</v>
      </c>
      <c r="D253" s="51">
        <v>5</v>
      </c>
      <c r="E253" s="15">
        <v>1428</v>
      </c>
    </row>
    <row r="254" spans="1:5">
      <c r="A254" s="76" t="s">
        <v>211</v>
      </c>
      <c r="B254" s="61"/>
      <c r="C254" s="13" t="s">
        <v>24</v>
      </c>
      <c r="D254" s="51">
        <v>5</v>
      </c>
      <c r="E254" s="15">
        <v>1428</v>
      </c>
    </row>
    <row r="255" spans="1:5">
      <c r="A255" s="76" t="s">
        <v>351</v>
      </c>
      <c r="B255" s="61"/>
      <c r="C255" s="13" t="s">
        <v>24</v>
      </c>
      <c r="D255" s="51">
        <v>5</v>
      </c>
      <c r="E255" s="15">
        <v>1428</v>
      </c>
    </row>
    <row r="256" spans="1:5">
      <c r="A256" s="76" t="s">
        <v>21</v>
      </c>
      <c r="B256" s="61"/>
      <c r="C256" s="13" t="str">
        <f>C109</f>
        <v>MOTORISTA</v>
      </c>
      <c r="D256" s="51">
        <v>9</v>
      </c>
      <c r="E256" s="15">
        <v>2052</v>
      </c>
    </row>
    <row r="257" spans="1:5">
      <c r="A257" s="76" t="s">
        <v>170</v>
      </c>
      <c r="B257" s="61"/>
      <c r="C257" s="13" t="s">
        <v>24</v>
      </c>
      <c r="D257" s="51">
        <v>1.5</v>
      </c>
      <c r="E257" s="15">
        <v>357</v>
      </c>
    </row>
    <row r="258" spans="1:5">
      <c r="A258" s="76" t="s">
        <v>248</v>
      </c>
      <c r="B258" s="61"/>
      <c r="C258" s="13" t="s">
        <v>24</v>
      </c>
      <c r="D258" s="51">
        <v>2.5</v>
      </c>
      <c r="E258" s="15">
        <v>714</v>
      </c>
    </row>
    <row r="259" spans="1:5">
      <c r="A259" s="76" t="s">
        <v>457</v>
      </c>
      <c r="B259" s="61"/>
      <c r="C259" s="13" t="s">
        <v>24</v>
      </c>
      <c r="D259" s="51">
        <v>3.5</v>
      </c>
      <c r="E259" s="15">
        <v>1781.5</v>
      </c>
    </row>
    <row r="260" spans="1:5">
      <c r="A260" s="76" t="s">
        <v>512</v>
      </c>
      <c r="B260" s="61"/>
      <c r="C260" s="13" t="s">
        <v>24</v>
      </c>
      <c r="D260" s="51">
        <v>5</v>
      </c>
      <c r="E260" s="15">
        <v>1428</v>
      </c>
    </row>
    <row r="261" spans="1:5">
      <c r="A261" s="76" t="s">
        <v>317</v>
      </c>
      <c r="B261" s="61"/>
      <c r="C261" s="13" t="s">
        <v>24</v>
      </c>
      <c r="D261" s="51">
        <v>3.5</v>
      </c>
      <c r="E261" s="15">
        <v>1459.5</v>
      </c>
    </row>
    <row r="262" spans="1:5">
      <c r="A262" s="76" t="s">
        <v>528</v>
      </c>
      <c r="B262" s="61"/>
      <c r="C262" s="13" t="s">
        <v>24</v>
      </c>
      <c r="D262" s="51">
        <v>5</v>
      </c>
      <c r="E262" s="15">
        <v>1428</v>
      </c>
    </row>
    <row r="263" spans="1:5">
      <c r="A263" s="76" t="s">
        <v>483</v>
      </c>
      <c r="B263" s="61"/>
      <c r="C263" s="13" t="s">
        <v>24</v>
      </c>
      <c r="D263" s="51">
        <v>3.5</v>
      </c>
      <c r="E263" s="15">
        <v>1459.5</v>
      </c>
    </row>
    <row r="264" spans="1:5">
      <c r="A264" s="76" t="s">
        <v>314</v>
      </c>
      <c r="B264" s="61"/>
      <c r="C264" s="13" t="s">
        <v>24</v>
      </c>
      <c r="D264" s="51">
        <v>3.5</v>
      </c>
      <c r="E264" s="15">
        <v>1459.5</v>
      </c>
    </row>
    <row r="265" spans="1:5">
      <c r="A265" s="76" t="s">
        <v>508</v>
      </c>
      <c r="B265" s="61"/>
      <c r="C265" s="13" t="s">
        <v>24</v>
      </c>
      <c r="D265" s="51">
        <v>5</v>
      </c>
      <c r="E265" s="15">
        <v>1428</v>
      </c>
    </row>
    <row r="266" spans="1:5">
      <c r="A266" s="76" t="s">
        <v>350</v>
      </c>
      <c r="B266" s="61"/>
      <c r="C266" s="13" t="s">
        <v>24</v>
      </c>
      <c r="D266" s="51">
        <v>5</v>
      </c>
      <c r="E266" s="15">
        <v>1428</v>
      </c>
    </row>
    <row r="267" spans="1:5">
      <c r="A267" s="76" t="s">
        <v>485</v>
      </c>
      <c r="B267" s="61"/>
      <c r="C267" s="13" t="s">
        <v>24</v>
      </c>
      <c r="D267" s="51">
        <v>4</v>
      </c>
      <c r="E267" s="15">
        <v>1142.4000000000001</v>
      </c>
    </row>
    <row r="268" spans="1:5">
      <c r="A268" s="76" t="s">
        <v>30</v>
      </c>
      <c r="B268" s="61"/>
      <c r="C268" s="13" t="s">
        <v>24</v>
      </c>
      <c r="D268" s="51">
        <v>4</v>
      </c>
      <c r="E268" s="15">
        <v>1142.4000000000001</v>
      </c>
    </row>
    <row r="269" spans="1:5">
      <c r="A269" s="76" t="s">
        <v>218</v>
      </c>
      <c r="B269" s="61"/>
      <c r="C269" s="13" t="s">
        <v>24</v>
      </c>
      <c r="D269" s="51">
        <v>5</v>
      </c>
      <c r="E269" s="15">
        <v>1428</v>
      </c>
    </row>
    <row r="270" spans="1:5">
      <c r="A270" s="76" t="s">
        <v>451</v>
      </c>
      <c r="B270" s="61"/>
      <c r="C270" s="13" t="s">
        <v>24</v>
      </c>
      <c r="D270" s="51">
        <v>5</v>
      </c>
      <c r="E270" s="15">
        <v>1428</v>
      </c>
    </row>
    <row r="271" spans="1:5">
      <c r="A271" s="76" t="s">
        <v>520</v>
      </c>
      <c r="B271" s="61"/>
      <c r="C271" s="13" t="s">
        <v>24</v>
      </c>
      <c r="D271" s="51">
        <v>2.5</v>
      </c>
      <c r="E271" s="15">
        <v>1272.5</v>
      </c>
    </row>
    <row r="272" spans="1:5">
      <c r="A272" s="76" t="s">
        <v>466</v>
      </c>
      <c r="B272" s="61"/>
      <c r="C272" s="13" t="s">
        <v>24</v>
      </c>
      <c r="D272" s="51">
        <v>5</v>
      </c>
      <c r="E272" s="15">
        <v>1428</v>
      </c>
    </row>
    <row r="273" spans="1:5">
      <c r="A273" s="76" t="s">
        <v>529</v>
      </c>
      <c r="B273" s="61"/>
      <c r="C273" s="13" t="s">
        <v>24</v>
      </c>
      <c r="D273" s="51">
        <v>5</v>
      </c>
      <c r="E273" s="15">
        <v>1428</v>
      </c>
    </row>
    <row r="274" spans="1:5">
      <c r="A274" s="76" t="s">
        <v>347</v>
      </c>
      <c r="B274" s="61"/>
      <c r="C274" s="13" t="s">
        <v>174</v>
      </c>
      <c r="D274" s="51">
        <v>7.5</v>
      </c>
      <c r="E274" s="15">
        <v>2470.5</v>
      </c>
    </row>
    <row r="275" spans="1:5">
      <c r="A275" s="76" t="s">
        <v>493</v>
      </c>
      <c r="B275" s="61"/>
      <c r="C275" s="13" t="s">
        <v>24</v>
      </c>
      <c r="D275" s="51">
        <v>5</v>
      </c>
      <c r="E275" s="15">
        <v>1428</v>
      </c>
    </row>
    <row r="276" spans="1:5">
      <c r="A276" s="76" t="s">
        <v>26</v>
      </c>
      <c r="B276" s="61"/>
      <c r="C276" s="13" t="s">
        <v>24</v>
      </c>
      <c r="D276" s="51">
        <v>3.5</v>
      </c>
      <c r="E276" s="15">
        <v>1459.5</v>
      </c>
    </row>
    <row r="277" spans="1:5">
      <c r="A277" s="76" t="s">
        <v>215</v>
      </c>
      <c r="B277" s="61"/>
      <c r="C277" s="13" t="s">
        <v>19</v>
      </c>
      <c r="D277" s="51">
        <v>5</v>
      </c>
      <c r="E277" s="15">
        <v>1140</v>
      </c>
    </row>
    <row r="278" spans="1:5">
      <c r="A278" s="76" t="s">
        <v>161</v>
      </c>
      <c r="B278" s="61"/>
      <c r="C278" s="13" t="s">
        <v>19</v>
      </c>
      <c r="D278" s="51">
        <v>0.5</v>
      </c>
      <c r="E278" s="15">
        <v>173.5</v>
      </c>
    </row>
    <row r="279" spans="1:5">
      <c r="A279" s="76" t="s">
        <v>153</v>
      </c>
      <c r="B279" s="61"/>
      <c r="C279" s="13" t="s">
        <v>57</v>
      </c>
      <c r="D279" s="51">
        <v>11.5</v>
      </c>
      <c r="E279" s="15">
        <v>2565</v>
      </c>
    </row>
    <row r="280" spans="1:5">
      <c r="A280" s="76" t="s">
        <v>454</v>
      </c>
      <c r="B280" s="61"/>
      <c r="C280" s="13" t="str">
        <f>C40</f>
        <v>AUD. FISC. CONT. EXTERNO</v>
      </c>
      <c r="D280" s="51">
        <v>3.5</v>
      </c>
      <c r="E280" s="15">
        <v>1781.5</v>
      </c>
    </row>
    <row r="281" spans="1:5">
      <c r="A281" s="76" t="s">
        <v>68</v>
      </c>
      <c r="B281" s="61"/>
      <c r="C281" s="13" t="s">
        <v>174</v>
      </c>
      <c r="D281" s="51">
        <v>12.5</v>
      </c>
      <c r="E281" s="15">
        <v>2850</v>
      </c>
    </row>
    <row r="282" spans="1:5">
      <c r="A282" s="76" t="s">
        <v>490</v>
      </c>
      <c r="B282" s="61"/>
      <c r="C282" s="13" t="s">
        <v>24</v>
      </c>
      <c r="D282" s="51">
        <v>5</v>
      </c>
      <c r="E282" s="15">
        <v>1428</v>
      </c>
    </row>
    <row r="283" spans="1:5">
      <c r="A283" s="76" t="s">
        <v>522</v>
      </c>
      <c r="B283" s="61"/>
      <c r="C283" s="13" t="s">
        <v>523</v>
      </c>
      <c r="D283" s="51">
        <v>3</v>
      </c>
      <c r="E283" s="15">
        <v>2382</v>
      </c>
    </row>
    <row r="284" spans="1:5">
      <c r="A284" s="76" t="s">
        <v>500</v>
      </c>
      <c r="B284" s="61"/>
      <c r="C284" s="13" t="s">
        <v>174</v>
      </c>
      <c r="D284" s="51">
        <v>2.5</v>
      </c>
      <c r="E284" s="15">
        <v>714</v>
      </c>
    </row>
    <row r="285" spans="1:5">
      <c r="A285" s="76" t="s">
        <v>324</v>
      </c>
      <c r="B285" s="61"/>
      <c r="C285" s="13" t="s">
        <v>24</v>
      </c>
      <c r="D285" s="51">
        <v>5</v>
      </c>
      <c r="E285" s="15">
        <v>1428</v>
      </c>
    </row>
    <row r="286" spans="1:5">
      <c r="A286" s="76" t="s">
        <v>63</v>
      </c>
      <c r="B286" s="61"/>
      <c r="C286" s="13" t="s">
        <v>19</v>
      </c>
      <c r="D286" s="51">
        <v>0.5</v>
      </c>
      <c r="E286" s="15">
        <v>95</v>
      </c>
    </row>
    <row r="287" spans="1:5">
      <c r="A287" s="87" t="s">
        <v>18</v>
      </c>
      <c r="B287" s="88"/>
      <c r="C287" s="89"/>
      <c r="D287" s="11">
        <f>SUM(D248:D286)</f>
        <v>176</v>
      </c>
      <c r="E287" s="12">
        <f>SUM(E248:E286)</f>
        <v>54535.3</v>
      </c>
    </row>
    <row r="288" spans="1:5">
      <c r="D288" s="16"/>
      <c r="E288" s="17"/>
    </row>
    <row r="289" spans="5:5">
      <c r="E289" s="17"/>
    </row>
  </sheetData>
  <sheetProtection password="C76B" sheet="1" objects="1" scenarios="1"/>
  <mergeCells count="185">
    <mergeCell ref="A287:C287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52:B252"/>
    <mergeCell ref="A243:B246"/>
    <mergeCell ref="C243:D243"/>
    <mergeCell ref="C244:D244"/>
    <mergeCell ref="C245:D245"/>
    <mergeCell ref="C246:D246"/>
    <mergeCell ref="A227:B227"/>
    <mergeCell ref="C227:E227"/>
    <mergeCell ref="B219:E219"/>
    <mergeCell ref="A221:B221"/>
    <mergeCell ref="C221:E221"/>
    <mergeCell ref="B225:E225"/>
    <mergeCell ref="A238:B238"/>
    <mergeCell ref="C238:E238"/>
    <mergeCell ref="B242:E242"/>
    <mergeCell ref="B231:E231"/>
    <mergeCell ref="A232:B232"/>
    <mergeCell ref="C232:E232"/>
    <mergeCell ref="B236:E236"/>
    <mergeCell ref="B204:E204"/>
    <mergeCell ref="A205:B205"/>
    <mergeCell ref="C205:E205"/>
    <mergeCell ref="B209:E209"/>
    <mergeCell ref="A215:B215"/>
    <mergeCell ref="C215:E215"/>
    <mergeCell ref="B198:E198"/>
    <mergeCell ref="A200:B200"/>
    <mergeCell ref="C200:E200"/>
    <mergeCell ref="A210:B210"/>
    <mergeCell ref="C210:E210"/>
    <mergeCell ref="B214:E214"/>
    <mergeCell ref="B187:E187"/>
    <mergeCell ref="A189:B189"/>
    <mergeCell ref="C189:E189"/>
    <mergeCell ref="B193:E193"/>
    <mergeCell ref="A194:B194"/>
    <mergeCell ref="C194:E194"/>
    <mergeCell ref="B177:E177"/>
    <mergeCell ref="A178:B178"/>
    <mergeCell ref="C178:E178"/>
    <mergeCell ref="B182:E182"/>
    <mergeCell ref="A183:B183"/>
    <mergeCell ref="C183:E183"/>
    <mergeCell ref="B166:E166"/>
    <mergeCell ref="A168:B168"/>
    <mergeCell ref="C168:E168"/>
    <mergeCell ref="B172:E172"/>
    <mergeCell ref="A173:B173"/>
    <mergeCell ref="C173:E173"/>
    <mergeCell ref="B156:E156"/>
    <mergeCell ref="A157:B157"/>
    <mergeCell ref="C157:E157"/>
    <mergeCell ref="B161:E161"/>
    <mergeCell ref="A162:B162"/>
    <mergeCell ref="C162:E162"/>
    <mergeCell ref="B134:E134"/>
    <mergeCell ref="A146:B146"/>
    <mergeCell ref="C146:E146"/>
    <mergeCell ref="B150:E150"/>
    <mergeCell ref="A152:B152"/>
    <mergeCell ref="C152:E152"/>
    <mergeCell ref="B119:E119"/>
    <mergeCell ref="A120:B120"/>
    <mergeCell ref="C120:E120"/>
    <mergeCell ref="B124:E124"/>
    <mergeCell ref="A130:B130"/>
    <mergeCell ref="C130:E130"/>
    <mergeCell ref="A125:B125"/>
    <mergeCell ref="C125:E125"/>
    <mergeCell ref="B129:E129"/>
    <mergeCell ref="A136:B136"/>
    <mergeCell ref="C136:E136"/>
    <mergeCell ref="B140:E140"/>
    <mergeCell ref="A141:B141"/>
    <mergeCell ref="C141:E141"/>
    <mergeCell ref="B145:E145"/>
    <mergeCell ref="B139:E139"/>
    <mergeCell ref="B144:E144"/>
    <mergeCell ref="B149:E149"/>
    <mergeCell ref="B113:E113"/>
    <mergeCell ref="A115:B115"/>
    <mergeCell ref="C115:E115"/>
    <mergeCell ref="B97:E97"/>
    <mergeCell ref="A103:B103"/>
    <mergeCell ref="C103:E103"/>
    <mergeCell ref="B107:E107"/>
    <mergeCell ref="A109:B109"/>
    <mergeCell ref="C109:E109"/>
    <mergeCell ref="A98:B98"/>
    <mergeCell ref="C98:E98"/>
    <mergeCell ref="B102:E102"/>
    <mergeCell ref="B86:E86"/>
    <mergeCell ref="A87:B87"/>
    <mergeCell ref="C87:E87"/>
    <mergeCell ref="B91:E91"/>
    <mergeCell ref="A93:B93"/>
    <mergeCell ref="C93:E93"/>
    <mergeCell ref="B76:E76"/>
    <mergeCell ref="A77:B77"/>
    <mergeCell ref="C77:E77"/>
    <mergeCell ref="B81:E81"/>
    <mergeCell ref="A82:B82"/>
    <mergeCell ref="C82:E82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49:E49"/>
    <mergeCell ref="A51:B51"/>
    <mergeCell ref="C51:E51"/>
    <mergeCell ref="A40:B40"/>
    <mergeCell ref="C40:E40"/>
    <mergeCell ref="B44:E44"/>
    <mergeCell ref="A45:B45"/>
    <mergeCell ref="C45:E45"/>
    <mergeCell ref="B33:E33"/>
    <mergeCell ref="A34:B34"/>
    <mergeCell ref="C34:E34"/>
    <mergeCell ref="B38:E38"/>
    <mergeCell ref="B22:E22"/>
    <mergeCell ref="A23:B23"/>
    <mergeCell ref="C23:E23"/>
    <mergeCell ref="B27:E27"/>
    <mergeCell ref="A29:B29"/>
    <mergeCell ref="C29:E29"/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JAN-FEV</vt:lpstr>
      <vt:lpstr>MAR</vt:lpstr>
      <vt:lpstr>ABR</vt:lpstr>
      <vt:lpstr>MAIO</vt:lpstr>
      <vt:lpstr>JUN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2013-05-08T16:57:21Z</cp:lastPrinted>
  <dcterms:created xsi:type="dcterms:W3CDTF">2010-04-20T21:02:47Z</dcterms:created>
  <dcterms:modified xsi:type="dcterms:W3CDTF">2013-07-17T17:08:18Z</dcterms:modified>
</cp:coreProperties>
</file>