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4506103\DPE 2017\RA 5 TABELAS MAI\"/>
    </mc:Choice>
  </mc:AlternateContent>
  <bookViews>
    <workbookView xWindow="0" yWindow="135" windowWidth="19155" windowHeight="11790" activeTab="4"/>
  </bookViews>
  <sheets>
    <sheet name="JAN" sheetId="17" r:id="rId1"/>
    <sheet name="FEV" sheetId="18" r:id="rId2"/>
    <sheet name="MAR" sheetId="19" r:id="rId3"/>
    <sheet name="ABR" sheetId="20" r:id="rId4"/>
    <sheet name="MAIO" sheetId="21" r:id="rId5"/>
  </sheets>
  <calcPr calcId="152511"/>
</workbook>
</file>

<file path=xl/calcChain.xml><?xml version="1.0" encoding="utf-8"?>
<calcChain xmlns="http://schemas.openxmlformats.org/spreadsheetml/2006/main">
  <c r="E182" i="21" l="1"/>
  <c r="E421" i="21"/>
  <c r="E484" i="21"/>
  <c r="E468" i="21"/>
  <c r="E442" i="21"/>
  <c r="E415" i="21"/>
  <c r="E409" i="21"/>
  <c r="E398" i="21"/>
  <c r="E377" i="21"/>
  <c r="E361" i="21"/>
  <c r="E345" i="21"/>
  <c r="E339" i="21"/>
  <c r="E333" i="21"/>
  <c r="E317" i="21"/>
  <c r="E296" i="21"/>
  <c r="E290" i="21"/>
  <c r="E284" i="21"/>
  <c r="E268" i="21" l="1"/>
  <c r="E252" i="21"/>
  <c r="E246" i="21"/>
  <c r="E209" i="21"/>
  <c r="E188" i="21"/>
  <c r="E166" i="21" l="1"/>
  <c r="E134" i="21"/>
  <c r="E128" i="21"/>
  <c r="E122" i="21"/>
  <c r="E116" i="21"/>
  <c r="E105" i="21"/>
  <c r="E94" i="21"/>
  <c r="E83" i="21"/>
  <c r="E77" i="21"/>
  <c r="E40" i="21"/>
  <c r="E29" i="21"/>
  <c r="E2" i="21"/>
  <c r="E569" i="21"/>
  <c r="D569" i="21"/>
  <c r="E230" i="21"/>
  <c r="E150" i="21"/>
  <c r="E61" i="21"/>
  <c r="E23" i="21"/>
  <c r="E503" i="21" l="1"/>
  <c r="D267" i="20"/>
  <c r="E216" i="20"/>
  <c r="E184" i="20"/>
  <c r="E168" i="20"/>
  <c r="E136" i="20"/>
  <c r="E120" i="20"/>
  <c r="E83" i="20"/>
  <c r="E62" i="20" l="1"/>
  <c r="E46" i="20"/>
  <c r="E40" i="20"/>
  <c r="E24" i="20"/>
  <c r="E18" i="20"/>
  <c r="E2" i="20"/>
  <c r="E267" i="20"/>
  <c r="E200" i="20"/>
  <c r="E152" i="20"/>
  <c r="E104" i="20"/>
  <c r="E418" i="19" l="1"/>
  <c r="E424" i="19"/>
  <c r="E407" i="19"/>
  <c r="E381" i="19"/>
  <c r="E375" i="19"/>
  <c r="E364" i="19"/>
  <c r="E348" i="19"/>
  <c r="E327" i="19"/>
  <c r="E316" i="19"/>
  <c r="E300" i="19"/>
  <c r="E289" i="19"/>
  <c r="E277" i="19"/>
  <c r="E283" i="19"/>
  <c r="E271" i="19"/>
  <c r="E260" i="19"/>
  <c r="E239" i="19"/>
  <c r="E233" i="19" l="1"/>
  <c r="E222" i="19"/>
  <c r="E196" i="19"/>
  <c r="E180" i="19"/>
  <c r="E159" i="19"/>
  <c r="E143" i="19"/>
  <c r="E137" i="19"/>
  <c r="E131" i="19"/>
  <c r="E115" i="19"/>
  <c r="E104" i="19"/>
  <c r="E93" i="19"/>
  <c r="E77" i="19"/>
  <c r="E45" i="19"/>
  <c r="E56" i="19"/>
  <c r="E29" i="19"/>
  <c r="E13" i="19"/>
  <c r="E493" i="19"/>
  <c r="D493" i="19"/>
  <c r="E2" i="19"/>
  <c r="E332" i="18" l="1"/>
  <c r="E326" i="18"/>
  <c r="E320" i="18"/>
  <c r="E314" i="18"/>
  <c r="E298" i="18"/>
  <c r="E287" i="18"/>
  <c r="E261" i="18"/>
  <c r="E255" i="18"/>
  <c r="E239" i="18"/>
  <c r="E218" i="18"/>
  <c r="E197" i="18"/>
  <c r="E160" i="18" l="1"/>
  <c r="E139" i="18"/>
  <c r="E118" i="18"/>
  <c r="E97" i="18"/>
  <c r="E76" i="18"/>
  <c r="E55" i="18"/>
  <c r="E34" i="18"/>
  <c r="E13" i="18"/>
  <c r="E2" i="18"/>
  <c r="E405" i="18"/>
  <c r="D405" i="18"/>
  <c r="E176" i="18"/>
  <c r="E2" i="17" l="1"/>
  <c r="D125" i="17"/>
  <c r="E125" i="17"/>
  <c r="E49" i="17" l="1"/>
  <c r="E75" i="17"/>
  <c r="E28" i="17"/>
</calcChain>
</file>

<file path=xl/sharedStrings.xml><?xml version="1.0" encoding="utf-8"?>
<sst xmlns="http://schemas.openxmlformats.org/spreadsheetml/2006/main" count="4226" uniqueCount="637">
  <si>
    <t>Valor Total</t>
  </si>
  <si>
    <t>Destino:</t>
  </si>
  <si>
    <t>Período:</t>
  </si>
  <si>
    <t>Diária(s):</t>
  </si>
  <si>
    <t>Objetivo:</t>
  </si>
  <si>
    <t xml:space="preserve">Valor Total:   </t>
  </si>
  <si>
    <t>RESUMO GERAL</t>
  </si>
  <si>
    <t>Total de diárias</t>
  </si>
  <si>
    <t>Qte. Funcionários</t>
  </si>
  <si>
    <t>Total de Viagens</t>
  </si>
  <si>
    <t>SERVIDOR BENEFICIÁRIO</t>
  </si>
  <si>
    <t>CARGO/FUNÇÃO</t>
  </si>
  <si>
    <t>QT. DIÁRIAS</t>
  </si>
  <si>
    <t>TOTAL</t>
  </si>
  <si>
    <t>VALOR TOTAL DIÁRIAS</t>
  </si>
  <si>
    <t>TABELA 26 - DIÁRIAS CONCEDIDAS NO MÊS</t>
  </si>
  <si>
    <t>T O T A L*</t>
  </si>
  <si>
    <t>Viagem nº:  1</t>
  </si>
  <si>
    <t>Viagem nº:  2</t>
  </si>
  <si>
    <t>DIÁRIA(S): 12,5</t>
  </si>
  <si>
    <t>FUNCIONÁRIO(S):  05</t>
  </si>
  <si>
    <t>ALEXANDRE FONSÊNCA OLIVEIRA</t>
  </si>
  <si>
    <t>AUD. FISC. CONTROLE EXTERNO</t>
  </si>
  <si>
    <t>Auditoria: SIM</t>
  </si>
  <si>
    <t>09/01/2017 08:00 a 13/01/2017 19:00</t>
  </si>
  <si>
    <t>GOVERNADOR CELSO RAMOS/SC</t>
  </si>
  <si>
    <t>Auditar a contratação de consultorias.</t>
  </si>
  <si>
    <t>PAULO VINÍCIOS HARADA DE OLIVEIRA</t>
  </si>
  <si>
    <t>GABRIEL VICENTE FERREIRA DE CARVALHO</t>
  </si>
  <si>
    <t>MOTORISTA</t>
  </si>
  <si>
    <t>EDIPO JUVENTINO DA SILVA</t>
  </si>
  <si>
    <t>ERASMO MANOEL DOS SANTOS</t>
  </si>
  <si>
    <t>DIÁRIA(S): 10,0</t>
  </si>
  <si>
    <t>FUNCIONÁRIO(S):  04</t>
  </si>
  <si>
    <t>CHRISTIANO AUGUSTO APOCALIYSE RODRIGUES</t>
  </si>
  <si>
    <t>09/01/2017 08:00 a 13/01/2017 20:00</t>
  </si>
  <si>
    <t>TIJUCAS/SC</t>
  </si>
  <si>
    <t>Auditar o regime próprio de previdência social dos servidores municipais.</t>
  </si>
  <si>
    <t>LELANDRO RICARDO SUCHECKI VERNER</t>
  </si>
  <si>
    <t>DAMIANY DA FONSECA</t>
  </si>
  <si>
    <t>ANTÔNIO FELIPE OLIVEIRA RODRIGUES</t>
  </si>
  <si>
    <t>Viagem nº:  3</t>
  </si>
  <si>
    <t>DIÁRIA(S):  25,0</t>
  </si>
  <si>
    <t>ALCIONEI VARGAS DE AGUIAR</t>
  </si>
  <si>
    <t>IÇARA/SC</t>
  </si>
  <si>
    <t>SÍLVIO BHERING SALLUM</t>
  </si>
  <si>
    <t>PABLO VINÍCIUS NEVES OLIVEIRA</t>
  </si>
  <si>
    <t>IGOR GUADAGNIN</t>
  </si>
  <si>
    <t>JAIRO WESSLER</t>
  </si>
  <si>
    <t>Viagem nº:  4</t>
  </si>
  <si>
    <t>DIÁRIA(S):  15,0</t>
  </si>
  <si>
    <t>ANTÔNIO CARLOS BOSCARDIN FILHO</t>
  </si>
  <si>
    <t>09/01/2017 08:00 a 11/01/2017 20:00</t>
  </si>
  <si>
    <t>IMBITUBA/SC</t>
  </si>
  <si>
    <t>DANIEL DE BRITO MORO</t>
  </si>
  <si>
    <t>ALESSANDRO MARINHO DE ALBUQUERQUE</t>
  </si>
  <si>
    <t>MARCOS SCHERER BASTOS</t>
  </si>
  <si>
    <t>RICARDO DA COSTA MERTENS</t>
  </si>
  <si>
    <t>AUX. ATIV. ADM. E CONT. EXTERNO</t>
  </si>
  <si>
    <t>FONTE: Diretoria de Administração e Finanças - DAF &gt; DOTC-e nº 2120, 14/02/2017, pág. 45.</t>
  </si>
  <si>
    <t>AUD. FISC. CONTR. EXTERNO</t>
  </si>
  <si>
    <t>AUX. ATIV. ADM. CONT. EXT.</t>
  </si>
  <si>
    <t>Viagem nº:  7</t>
  </si>
  <si>
    <t>DIÁRIA(S): 3,0</t>
  </si>
  <si>
    <t>FUNCIONÁRIO(S):  02</t>
  </si>
  <si>
    <t>PEDRO JORGE ROCHA DE OLIVEIRA</t>
  </si>
  <si>
    <t>Auditoria: NÃO</t>
  </si>
  <si>
    <t>13/02/2017 16:00 a 14/02/2017 20:00</t>
  </si>
  <si>
    <t>BLUMENAU/SC</t>
  </si>
  <si>
    <t>Participar do 3º Encontro de Novos Gestores e Legisladores Municipais.</t>
  </si>
  <si>
    <t>MOISÉS HOEGENN</t>
  </si>
  <si>
    <t>Viagem nº:  8</t>
  </si>
  <si>
    <t>DIÁRIA(S): 24,0</t>
  </si>
  <si>
    <t>SABRINA MADDALOZZO PIVATTO</t>
  </si>
  <si>
    <t>12/02/2017 08:00 a 17/02/2017 20:00</t>
  </si>
  <si>
    <t>CAÇADOR e TRÊS BARRAS/SC</t>
  </si>
  <si>
    <t>Inspecionar o cumprimento do art. 42 da LRF, para fins de subsidiar a prestação de contas anuais do prefeito.</t>
  </si>
  <si>
    <t>ALESSANDRO MARCON DE SOUZA</t>
  </si>
  <si>
    <t>Conduzir equipe técnica para inspecionar o cumprimento do art. 42 da LRF, para fins de subsidiar a prestação de contas anuais do prefeito.</t>
  </si>
  <si>
    <t>Viagem nº:  9</t>
  </si>
  <si>
    <t>THAISY MARIA ASSING</t>
  </si>
  <si>
    <t>ALTO BELA VISTA, IPIRA e PERITIBA/SC</t>
  </si>
  <si>
    <t>LEANDRO RICARDO SUCHECKI VERNER</t>
  </si>
  <si>
    <t>PABLO VINÍCIUS NEVES DE OLIVEIRA</t>
  </si>
  <si>
    <t>ODSON MARCELO MACHADO</t>
  </si>
  <si>
    <t>Viagem nº:  10</t>
  </si>
  <si>
    <t>GIAN CARLO DA SILVA</t>
  </si>
  <si>
    <t>CUNHA PORÃ, MARAVILHA e MODELO/SC</t>
  </si>
  <si>
    <t>Viagem nº:  11</t>
  </si>
  <si>
    <t>DIÁRIA(S): 20,0</t>
  </si>
  <si>
    <t>TERESINHA DE JESUS BASTO DA SILVA</t>
  </si>
  <si>
    <t>13/02/2017 08:00 a 17/02/2017 20:00</t>
  </si>
  <si>
    <t>BALNEÁRIO BARRA DO SUL, ILHOTA e PIÇARRAS/SC</t>
  </si>
  <si>
    <t>MARCOS QUILANTE</t>
  </si>
  <si>
    <t>OSVALDO BATISTA DA LYRA JUNIOR</t>
  </si>
  <si>
    <t>Viagem nº:  12</t>
  </si>
  <si>
    <t>MOISÉS DE OLIVEIRA BARBOSA</t>
  </si>
  <si>
    <t>CRICIÚMA e BALNEÁRIO RINCÃO/SC</t>
  </si>
  <si>
    <t>AUD. FISC. CONT. EXTERNO</t>
  </si>
  <si>
    <t>Viagem nº:  13</t>
  </si>
  <si>
    <t>LÚCIA HELENA GARCIA</t>
  </si>
  <si>
    <t>ITUPORANGA, PETROLÂNDIA e VIDAL RAMOS/SC</t>
  </si>
  <si>
    <t>MATHEUS LAPOLLI BRIGHENTI</t>
  </si>
  <si>
    <t>CÉLIO HOEPERS</t>
  </si>
  <si>
    <t>JOEL DE CAMPOS</t>
  </si>
  <si>
    <t>Viagem nº:  14</t>
  </si>
  <si>
    <t>ODINELIA ELEUTÉRIO KUHNEN</t>
  </si>
  <si>
    <t>13/02/2017 08:00 a 17/02/2017 19:00</t>
  </si>
  <si>
    <t>SÃO JOÃO BATISTA e NOVA TRENTO/SC</t>
  </si>
  <si>
    <t>CRISTIANO FRANCIS MATOS DE MACEDO</t>
  </si>
  <si>
    <t>PAULO SOTO DE MIRANDA</t>
  </si>
  <si>
    <t>CLÁUDIO FELÍCIO ELIAS</t>
  </si>
  <si>
    <t>AUX. ADM. OPERACIONAL</t>
  </si>
  <si>
    <t>Viagem nº:  15</t>
  </si>
  <si>
    <t>DIÁRIA(S): 15,0</t>
  </si>
  <si>
    <t>FUNCIONÁRIO(S):  03</t>
  </si>
  <si>
    <t>HEMERSON JOSÉ GARCIA</t>
  </si>
  <si>
    <t>PAINEL e OTACÍLIO COSTA/SC</t>
  </si>
  <si>
    <t>Viagem nº:  16</t>
  </si>
  <si>
    <t>20/02/2017 08:00 a 24/02/2017 20:00</t>
  </si>
  <si>
    <t>BALNEÁRIO GAIVOTA, SANTA ROSA DO SUL e SOMBRIO/SC.</t>
  </si>
  <si>
    <t>Viagem nº:  17</t>
  </si>
  <si>
    <t>RICARDO JOSÉ DA SILVA</t>
  </si>
  <si>
    <t>TREZE DE MAIO e SANGÃO/SC</t>
  </si>
  <si>
    <t>FELIPE AUGUSTO TAVARES DE CARVALHO SALES</t>
  </si>
  <si>
    <t>RAFAEL GALVÃO DE SOUZA</t>
  </si>
  <si>
    <t>PAULO ROBERTO TEIXEIRA</t>
  </si>
  <si>
    <t>Viagem nº:  19</t>
  </si>
  <si>
    <t>DIÁRIA(S): 4,0</t>
  </si>
  <si>
    <t>DEJAIR CESAR TAVARES</t>
  </si>
  <si>
    <t>13/02/2017 08:00 a 14/02/2017 20:00</t>
  </si>
  <si>
    <t>ANTÔNIO CARLOS/SC</t>
  </si>
  <si>
    <t>MAÍRA LUZ GALDINO</t>
  </si>
  <si>
    <t>RENATA LIGOCKI PEDRO</t>
  </si>
  <si>
    <t>Viagem nº:  22</t>
  </si>
  <si>
    <t>MICHELLE FERNANDA DE CONTO EL ACHKAR</t>
  </si>
  <si>
    <t>20/02/2017 07:00 a 24/02/2017 19:30</t>
  </si>
  <si>
    <t>CHAPECÓ, JOAÇABA e LAGES/SC</t>
  </si>
  <si>
    <t>Realizar o 3º monitoramento da auditoria operacional no SAMU Estadual, em atendimento  ao item 6.3 da Decisão nº 1020/2015, de 27/07/15.</t>
  </si>
  <si>
    <t>VERÔNICA LIMA CORREA</t>
  </si>
  <si>
    <t>Conduzir equipe técnica para realizar o 3º monitoramento da auditoria operacional no SAMU Estadual, em atendimento  ao item 6.3 da Decisão nº 1020/2015, de 27/07/15.</t>
  </si>
  <si>
    <t>Viagem nº:  25</t>
  </si>
  <si>
    <t>DIÁRIA(S):  2,5</t>
  </si>
  <si>
    <t>FUNCIONÁRIO(S):  01</t>
  </si>
  <si>
    <t>NILSOM ZANATTO</t>
  </si>
  <si>
    <t>20/02/2017 12:37 a 22/02/2017 16:56</t>
  </si>
  <si>
    <t>RECIFE/PE</t>
  </si>
  <si>
    <t>Participar do Seminário sobre Estratégia de Expansão do ODP nos Tribunais de Contas.</t>
  </si>
  <si>
    <t>Viagem nº:  26</t>
  </si>
  <si>
    <t>LEONIR SANTINI</t>
  </si>
  <si>
    <t>20/02/2017 07:00 a 22/02/2017 19:30</t>
  </si>
  <si>
    <t>Auditar o programa de mobilidade sustentável de Blumenau.</t>
  </si>
  <si>
    <t>ANTÔNIO CÉSAR MALICEKI</t>
  </si>
  <si>
    <t>NELSON COSTA JÚNIOR</t>
  </si>
  <si>
    <t>LUIZ ALEXANDRE STEINBACK</t>
  </si>
  <si>
    <t>Conduzir equipe técnica para auditar o programa de mobilidade sustentável de Blumenau.</t>
  </si>
  <si>
    <t>Viagem nº:  27</t>
  </si>
  <si>
    <t>DIÁRIA(S):  8,0</t>
  </si>
  <si>
    <t>CÉLIO MACIEL MACHADO</t>
  </si>
  <si>
    <t>20/02/2017 07:00 a 23/02/2017 19:30</t>
  </si>
  <si>
    <t>BALNEÁRIO CAMBORIÚ/SC</t>
  </si>
  <si>
    <t>Realizar o 3º monitoramento da auditoria operacional para avaliar o sistema de esgotamento sanitário de Balneário Camboriú - ETE Nova Esperança - PMO 11/00581607.</t>
  </si>
  <si>
    <t>ADRIANO RANK</t>
  </si>
  <si>
    <t>ASSESSOR DE CONSELHEIRO</t>
  </si>
  <si>
    <t>Viagem nº:  28</t>
  </si>
  <si>
    <t>DIÁRIA(S):  1,5</t>
  </si>
  <si>
    <t>21/02/2017 07:00 a 21/02/2017 19:00</t>
  </si>
  <si>
    <t>Auditar a construção do momunto à Santa Paulina e urbanização da área no seu entorno, localizada no Morro do Mirim.</t>
  </si>
  <si>
    <t>JULIANA SÁ BRITO STRAMANDINOLI</t>
  </si>
  <si>
    <t>Conduzir equipe técnica para auditar a construção do momunto à Santa Paulina e urbanização da área no seu entorno, localizada no Morro do Mirim.</t>
  </si>
  <si>
    <t>Viagem nº:  30</t>
  </si>
  <si>
    <t>DIÁRIA(S):  2,0</t>
  </si>
  <si>
    <t>ADIRCELIO DE MORAES FERREIRA JÚNIOR</t>
  </si>
  <si>
    <t>CONSELHEIRO VICE-PRESIDENTE</t>
  </si>
  <si>
    <t>15/02/2017 07:48 a 16/02/2017 20:30</t>
  </si>
  <si>
    <t>BELO HORIZONTE/MG</t>
  </si>
  <si>
    <t>Participação na solenidade de posse nova diretoria do TCE/MG, representando o TCE/SC.</t>
  </si>
  <si>
    <t>Viagem nº:  31</t>
  </si>
  <si>
    <t>WILSON ROGÉRIO WAN DALL</t>
  </si>
  <si>
    <t>CONSELHEIRO</t>
  </si>
  <si>
    <t>15/02/2017 06:55 a 16/02/2017 13:08</t>
  </si>
  <si>
    <t>BRASÍLIA/DF</t>
  </si>
  <si>
    <t>Participar de reunião no Tribunal de Contas da União com o Ministro Augusto Nardes, visando tratar de assuntos de interesse institucional.</t>
  </si>
  <si>
    <t>Viagem nº:  33</t>
  </si>
  <si>
    <t>20/02/2017 13:37 a 22/02/2017 18:02</t>
  </si>
  <si>
    <t>Viagem nº:  36</t>
  </si>
  <si>
    <t>HERNEUS JOÃO DE NADAL</t>
  </si>
  <si>
    <t>18/02/2017 20:00 a 19/02/2017 18:00</t>
  </si>
  <si>
    <t>MAFRA/SC</t>
  </si>
  <si>
    <t>Representar os membros do TCE/SC nos atos de sepultamento da mãe do Cons. Luiz Roberto Herbst.</t>
  </si>
  <si>
    <t>MARCOS AURÉLIO DA SILVA</t>
  </si>
  <si>
    <t>Conduzir conselheiro para representar os membros do TCE/SC nos atos de sepultamento da mãe do Cons. Luiz Roberto Herbst.</t>
  </si>
  <si>
    <t>CONSELHEIRO VICE-PRESID.</t>
  </si>
  <si>
    <t>MAIRA LUZ GALDINO</t>
  </si>
  <si>
    <t>MOISÉ HOEGENN</t>
  </si>
  <si>
    <t>DIRETOR DMU</t>
  </si>
  <si>
    <t>FONTE: Diretoria de Administração e Finanças - DAF &gt; DOTC-e nº 2140, 16/03/2017, págs. 8 e 9.</t>
  </si>
  <si>
    <t>Viagem nº:  6</t>
  </si>
  <si>
    <t>DANIELA AURORA ULYSSÉA</t>
  </si>
  <si>
    <t>12/03/2017 12:50 a 17/02/2017 16:05</t>
  </si>
  <si>
    <t>CHAPECÓ e ÁGUAS DE CHAPECÓ/SC</t>
  </si>
  <si>
    <t>Inspecionar o cumprimento o cumprimento das decisões nº 819/2014 (PCA 11/00254150) e 1570/2014 (RLA 12/00225241), sobre determinação de providências ao gestor da HIDROESTE.</t>
  </si>
  <si>
    <t>EVANDRO JOSÉ DA SILVA PRADO</t>
  </si>
  <si>
    <t>Viagem nº:  23</t>
  </si>
  <si>
    <t>07/03/2017 07:00 a 07/03/2017 19:30</t>
  </si>
  <si>
    <t>ARARANGUÁ/SC</t>
  </si>
  <si>
    <t>Realizar o 3º monitoramento da AOP no SAMU Estadual, em atendimento ao item 6,3 da Decisão nº 1020/2015, de 27/07/15.</t>
  </si>
  <si>
    <t>Conduzir equipe técnica para realizar o 3º monitoramento da AOP no SAMU Estadual, em atendimento ao item 6,3 da Decisão nº 1020/2015, de 27/07/15.</t>
  </si>
  <si>
    <t>Viagem nº:  24</t>
  </si>
  <si>
    <t>13/03/2017 07:00 a 17/03/2017 19:30</t>
  </si>
  <si>
    <t>BLUMENAU, BALNEÁRIO CAMBORIÚ, JARAGUÁ DO SUL e JOINVILLE/SC</t>
  </si>
  <si>
    <t>Viagem nº:  29</t>
  </si>
  <si>
    <t>DIÁRIA(S): 9,0</t>
  </si>
  <si>
    <t xml:space="preserve">GUSTAVO PICCOLI PFITSCHER </t>
  </si>
  <si>
    <t>20/03/2017 11:50 a 24/03/2017 16:05</t>
  </si>
  <si>
    <t>CHAPECÓ/SC</t>
  </si>
  <si>
    <t>Auditar a contratação e execução dos serviços de publicidade e propaganda, prestados pela empresa PRO3 COMUNICAÇÃO, relativos aos exercícios de 2013 a 2016.</t>
  </si>
  <si>
    <t>MURILO RIBEIRO DE FREITAS</t>
  </si>
  <si>
    <t>Viagem nº:  32</t>
  </si>
  <si>
    <t>ALEXANDRE PEREITA BASTOS</t>
  </si>
  <si>
    <t>06/03/2017 07:00 a 10/03/2017 216:00</t>
  </si>
  <si>
    <t>DIONÍSIO CERQUEIRA/SC</t>
  </si>
  <si>
    <t>Auditar atos de pessoal da Prefeitura e Câmara Municipal, a partir do exercício de 2016.</t>
  </si>
  <si>
    <t>MARCELO TOMON MEDEIROS</t>
  </si>
  <si>
    <t>MÁRCIA CHRISTINA MARTINS DA SILVA DE MAGALHÃES</t>
  </si>
  <si>
    <t>Conduzir equipe técnica para auditar atos de pessoal da Prefeitura e Câmara Municipal, a partir do exercício de 2016.</t>
  </si>
  <si>
    <t>Viagem nº:  34</t>
  </si>
  <si>
    <t>SIDNEI SILVA</t>
  </si>
  <si>
    <t>06/03/2017 08:00 a 10/03/2017 20:30</t>
  </si>
  <si>
    <t>Auditar a COMPUR - Companhia de Desenvolvimento e Urbanização de Balneário Camboriú, com base nos dados de seu balanço patrimonial anual referente ao exercício de 2015.</t>
  </si>
  <si>
    <t>06/03/2017 07:00 a 10/03/2017 21:00</t>
  </si>
  <si>
    <t>FÁBIO DAUFENBACH PEREIRA</t>
  </si>
  <si>
    <t>Conduzir equipe técnica para auditar a COMPUR - Companhia de Desenvolvimento e Urbanização de Balneário Camboriú, com base nos dados de seu balanço patrimonial anual referente ao exercício de 2015.</t>
  </si>
  <si>
    <t>Viagem nº:  35</t>
  </si>
  <si>
    <t>DIÁRIA(S): 5,0</t>
  </si>
  <si>
    <t>JAQUELINE MATOS SILVA PEREIRA</t>
  </si>
  <si>
    <t>06/03/2017 07:30 a 10/03/2017 19:30</t>
  </si>
  <si>
    <t>SANTO AMARO DA IMPERATRIZ/SC</t>
  </si>
  <si>
    <t>Auditar a prestação do administrador, relativa ao exercício de 2015.</t>
  </si>
  <si>
    <t>PAULO GUSTAVO CAPRE</t>
  </si>
  <si>
    <t>Viagem nº:  37</t>
  </si>
  <si>
    <t>GLAÚCIA DA CUNHA</t>
  </si>
  <si>
    <t>06/03/2017 15:55 a 07/03/2017 21:08</t>
  </si>
  <si>
    <t>Participar de encontro sobre auditoria no sistema penitenciário, promovido pelo TCU.</t>
  </si>
  <si>
    <t>ODIR GOMES DA ROCHA NETO</t>
  </si>
  <si>
    <t>Viagem nº:  38</t>
  </si>
  <si>
    <t>DIÁRIA(S): 1,5</t>
  </si>
  <si>
    <t>IAMARA CRISTINA GROSSI OLIVEIRA</t>
  </si>
  <si>
    <t>10/03/2017 08:00 a 10/03/2017 19:00</t>
  </si>
  <si>
    <t>Auditar a acessibilidade e cobertura da atenção básica de saúde do município de Balneário Camboriú.</t>
  </si>
  <si>
    <t>Conduzir equipe técnica para auditar a acessibilidade e cobertura da atenção básica de saúde do município de Balneário Camboriú.</t>
  </si>
  <si>
    <t>Viagem nº:  39</t>
  </si>
  <si>
    <t>20/03/2017 13:30 a 22/03/2017 00:05</t>
  </si>
  <si>
    <t>CAMPO GRANDE/MS</t>
  </si>
  <si>
    <t>Viagem nº:  40</t>
  </si>
  <si>
    <t>DIÁRIA(S): 1,0</t>
  </si>
  <si>
    <t>27/03/2017 15:43 a 28/03/2017 19:05</t>
  </si>
  <si>
    <t>RIO DE JANEIRO/RJ</t>
  </si>
  <si>
    <t>Viagem nº:  41</t>
  </si>
  <si>
    <t>15/03/2017 09:00 a 15/03/2017 21:00</t>
  </si>
  <si>
    <t>JOINVILLE/SC</t>
  </si>
  <si>
    <t>Participar do XV Congresso Catarinense de Municípios, promovido pela FECAM.</t>
  </si>
  <si>
    <t>Conduzir técnicos para participarem do XV Congresso Catarinense de Municípios, promovido pela FECAM.</t>
  </si>
  <si>
    <t>Viagem nº:  42</t>
  </si>
  <si>
    <t>DIÁRIA(S): 6,0</t>
  </si>
  <si>
    <t>GERALDO JOSÉ GOMES</t>
  </si>
  <si>
    <t>15/03/2017 16:00 a 16/03/2017 21:00</t>
  </si>
  <si>
    <t>MARCOS ANDRÉ ALVES MONTEIRO</t>
  </si>
  <si>
    <t>Viagem nº:  43</t>
  </si>
  <si>
    <t>13/03/2017 07:00 a 17/03/2017 19:10</t>
  </si>
  <si>
    <t>JABORÁ, JOAÇABA e OURO/SC</t>
  </si>
  <si>
    <t>Inspecionar obras do programa de infraestrutura logística de Santa Catarina, exercício de 2016..</t>
  </si>
  <si>
    <t>Conduzir técnicos para inspecionar obras do programa de infraestrutura logística de Santa Catarina, exercício de 2016..</t>
  </si>
  <si>
    <t>Viagem nº:  44</t>
  </si>
  <si>
    <t>09/03/2017 07:00 a 10/03/2017 20:00</t>
  </si>
  <si>
    <t>Realizar levatamento para fins de elaboração da programação de auditoria operacional relativa á concessão de outorga onerosa de potencial construtivo pela Prefeitura Municipal de Balneário Camboriú.</t>
  </si>
  <si>
    <t>MOUGHAN LARROYD BONNASSIS</t>
  </si>
  <si>
    <t>Conduzir equipe técnica para realizar levatamento para fins de elaboração da programação de auditoria operacional relativa á concessão de outorga onerosa de potencial construtivo pela Prefeitura Municipal de Balneário Camboriú.</t>
  </si>
  <si>
    <t>Viagem nº:  45</t>
  </si>
  <si>
    <t>DIÁRIA(S): 2,0</t>
  </si>
  <si>
    <t>13/03/2017 21:00 a 14/03/2017 15:00</t>
  </si>
  <si>
    <t>Representar o TCE/SC na solenidade de abertura do XV Congresso Catarinense de Municípios, promovido pela FECAM.</t>
  </si>
  <si>
    <t>Conduzir Conselheiro para representar o TCE/SC na solenidade de abertura do XV Congresso Catarinense de Municípios, promovido pela FECAM.</t>
  </si>
  <si>
    <t>Viagem nº:  46</t>
  </si>
  <si>
    <t>DIÁRIA(S): 0,5</t>
  </si>
  <si>
    <t>16/03/2017 10:00 a 16/03/2017 20:00</t>
  </si>
  <si>
    <t>Conduzir o Auditor Substituto de Conselheiro, Gerson dos Santos Sicca, para o XV Congresso Catarinense de Municípios, promovido pela FECAM.</t>
  </si>
  <si>
    <t>Viagem nº:  47</t>
  </si>
  <si>
    <t>DIÁRIA(S): 8,0</t>
  </si>
  <si>
    <t>RODRIGO DUARTE DA SILVA</t>
  </si>
  <si>
    <t>20/03/2017 07:00 a 21/03/2017 19:00</t>
  </si>
  <si>
    <t>PENHA/SC</t>
  </si>
  <si>
    <t>Auditar a concessão da prestação de serviços públicos de abastecimento de água e esgotamento sanitário do município de Penha.</t>
  </si>
  <si>
    <t>Conduzir equipe técnica para auditar a concessão da prestação de serviços públicos de abastecimento de água e esgotamento sanitário do município de Penha.</t>
  </si>
  <si>
    <t>Viagem nº:  48</t>
  </si>
  <si>
    <t>15/03/2017 16:00 a 16/03/2017 18:00</t>
  </si>
  <si>
    <t>CURITIBA/PR</t>
  </si>
  <si>
    <t>Participar de encontro preparatório para a reunião das entidades superiores de controle do Mercosul - ASUR.</t>
  </si>
  <si>
    <t>LUÍZ CÉSAR VERÍSSIMO</t>
  </si>
  <si>
    <t>ANALISTA LEGISLATIVO</t>
  </si>
  <si>
    <t>Viagem nº:  49</t>
  </si>
  <si>
    <t>20/03/2017 14:30 a 22/03/2017 00:05</t>
  </si>
  <si>
    <t>Viagem nº:  50</t>
  </si>
  <si>
    <t>AZOR EL ACHKAR</t>
  </si>
  <si>
    <t>26/03/2017 12:47 a 28/03/2017 11:10</t>
  </si>
  <si>
    <t>Participar do curso Projeto Nacional - Licitações Sustentáveis.</t>
  </si>
  <si>
    <t>Viagem nº:  51</t>
  </si>
  <si>
    <t>ADRIANA LUZ</t>
  </si>
  <si>
    <t>27/03/2017 06:55 a 28/03/2017 22:36</t>
  </si>
  <si>
    <t>Participar do curso de Governança e Gestão nos Tribunais de Contas e da reunião técnica sobre o sistema Channel.</t>
  </si>
  <si>
    <t>Viagem nº:  56</t>
  </si>
  <si>
    <t>DIÁRIA(S):  5,0</t>
  </si>
  <si>
    <t>02/04/2017 14:05 a 04/04/2017 22:36</t>
  </si>
  <si>
    <t>Participar de encontro sobre experiências no uso de informações presentes no Laboratório de Informações de Controle - LabContas.</t>
  </si>
  <si>
    <t>ALEXANDRE WOLNIEWICZ</t>
  </si>
  <si>
    <t>AUD. PÚBLICO EXTERNO</t>
  </si>
  <si>
    <t>Viagem nº:  57</t>
  </si>
  <si>
    <t>27/03/2017 08:00 a 31/03/2017 20:00</t>
  </si>
  <si>
    <t>PIRATUBA/SC</t>
  </si>
  <si>
    <t>Auditar a concessão de auxílios financeiros na área de saúde para munícipes, bem como utilização de número partidário, em materiais de evento municipal com cunho político-eleitoral.</t>
  </si>
  <si>
    <t>Conduzir equipe técnica para auditar a concessão de auxílios financeiros na área de saúde para munícipes, bem como utilização de número partidário, em materiais de evento municipal com cunho político-eleitoral.</t>
  </si>
  <si>
    <t>Viagem nº:  58</t>
  </si>
  <si>
    <t>DIÁRIA(S):  10,0</t>
  </si>
  <si>
    <t>GILSON ARISTIDES BATTISTI</t>
  </si>
  <si>
    <t>ITAPEMA/SC</t>
  </si>
  <si>
    <t>Auditar denúncias de irregularidades na secretaria municipal de obras e transportes da prefeitura de Itapema.</t>
  </si>
  <si>
    <t>NAJLA SAIDA FAIN</t>
  </si>
  <si>
    <t>DIÁRIA(S):  20,0</t>
  </si>
  <si>
    <t>27/03/2017 07:00 a 31/03/2017 19:00</t>
  </si>
  <si>
    <t>RIO NEGRINHO/SC</t>
  </si>
  <si>
    <t>MARIVALDA MAY MICHELS STEINER</t>
  </si>
  <si>
    <t>Inspecionar paralisações e abandonos nas obras de revitalização da Rodovia SCT-477, trecho Volta Triste - Moema, Moema - entrada SC-477/SC-422, entrada acesso à Volta Grande - entrada SC-477/SC-422, referente ao Contrato PJ.252/2013, em atenção à solicitação da ALESC.</t>
  </si>
  <si>
    <t>Conduzir equipe técnica para inspecionar paralisações e abandonos nas obras de revitalização da Rodovia SCT-477, trecho Volta Triste - Moema, Moema - entrada SC-477/SC-422, entrada acesso à Volta Grande - entrada SC-477/SC-422, referente ao Contrato PJ.252/2013, em atenção à solicitação da ALESC.</t>
  </si>
  <si>
    <t>Viagem nº:  60</t>
  </si>
  <si>
    <t>27/03/2017 08:00 a 27/03/2017 19:00</t>
  </si>
  <si>
    <t>Inspecionar as estruturas física de unidades de saúde municipais, ref. Processo RLI 14/00525508.</t>
  </si>
  <si>
    <t>Conduzir equipe técnica para inspecionar as estruturas física de unidades de saúde municipais, ref. Processo RLI 14/00525508.</t>
  </si>
  <si>
    <t>Viagem nº:  61</t>
  </si>
  <si>
    <t>27/03/2017 21:55 a 31/03/2017 13:45</t>
  </si>
  <si>
    <t>Participar da 1ª Reunião Anual da ASUR - Associação das Entidades Oficiais de Controle Público do Mercosul.</t>
  </si>
  <si>
    <t>JOSÉ ARCINO SILVA</t>
  </si>
  <si>
    <t>Viagem nº:  62</t>
  </si>
  <si>
    <t>26/03/2017 06:00 a 30/03/2017 22:36</t>
  </si>
  <si>
    <t>Representar a presidência do TCE/SC durante Assembleia Geral do IRB e participar de: curso de governança e gestão dos Tribunais de Contas; audiência no TCU e da posse das novas diretorias da AMPCON  e CN. .</t>
  </si>
  <si>
    <t>DIÁRIA(S): 25,0</t>
  </si>
  <si>
    <t>Auditar a concessão de autorga onerosa do potencial construtivo adicional, conforme informações encaminhadas ao TCE através do relatório de auditoria interna especial Nº 01/2016, corroboradas pelas informações obtidas através de levantamento realizado.</t>
  </si>
  <si>
    <t>Conduzir equipe técnica para auditar a concessão de autorga onerosa do potencial construtivo adicional, conforme informações encaminhadas ao TCE através do relatório de auditoria interna especial Nº 01/2016, corroboradas pelas informações obtidas através de levantamento realizado.</t>
  </si>
  <si>
    <t>Viagem nº:  64</t>
  </si>
  <si>
    <t>CELSO GUERINI</t>
  </si>
  <si>
    <t>03/04/2017 06:48 a 03/04/2017 23:00</t>
  </si>
  <si>
    <t>SÃO PAULO/SP</t>
  </si>
  <si>
    <t>Participar da 1ª Reunião Técnica/2017 da Rede Indicon, no TCE/SP, sobre a aplicação dos questionários do IEGM - Índice de Efetividade da Gestão Municipal.</t>
  </si>
  <si>
    <t>LEONARDO MANZONI</t>
  </si>
  <si>
    <t>Viagem nº:  65</t>
  </si>
  <si>
    <t>27/03/2017 15:45 a 28/03/2017 19:05</t>
  </si>
  <si>
    <t>Participar do seminário para implantação nacional do projeto ODP.TC.</t>
  </si>
  <si>
    <t>Viagem nº:  70</t>
  </si>
  <si>
    <t xml:space="preserve">CONSELHEIRO </t>
  </si>
  <si>
    <t>03/04/2017 10:22 a 04/04/2017 11:45</t>
  </si>
  <si>
    <t>SAN JUAN/ARG</t>
  </si>
  <si>
    <t>Viagem nº:  59</t>
  </si>
  <si>
    <t>Conduzir Conselheiro para participar de encontro preparatório para a reunião das entidades superiores de controle do Mercosul - ASUR.</t>
  </si>
  <si>
    <t>AUD. PÚBL. EXTERNO</t>
  </si>
  <si>
    <t>GLÁUCIA DA CUNHA</t>
  </si>
  <si>
    <t>LUIZ CÉSAR VERÍSSIMO</t>
  </si>
  <si>
    <t>FONTE: Diretoria de Administração e Finanças - DAF &gt; DOTC-e nº 2158, 11/04/2017, págs. 12 e 13.</t>
  </si>
  <si>
    <t>Viagem nº:  55</t>
  </si>
  <si>
    <t>DIÁRIA(S): 12,0</t>
  </si>
  <si>
    <t>HERMERSON JOSÉ GARCIA</t>
  </si>
  <si>
    <t>17/04/2017 08:00 a 20/02/2017 20:00</t>
  </si>
  <si>
    <t>CAPINZAL/SC</t>
  </si>
  <si>
    <t>Auditar a emissão de guias de recolhimento do ITBI e a contratação irregular de empresa de consultoria tributária.</t>
  </si>
  <si>
    <t>Conduzir técnicos para auditar a emissão de guias de recolhimento do ITBI e a contratação irregular de empresa de consultoria tributária.</t>
  </si>
  <si>
    <t>Viagem nº:  66</t>
  </si>
  <si>
    <t>GOMERCINDO CARVALHO MACHADO</t>
  </si>
  <si>
    <t>AUX. ATIV. E CONT. EXTERNO</t>
  </si>
  <si>
    <t>27/04/2017 13:30 a 28/04/2017 22:36</t>
  </si>
  <si>
    <t>Participar de reunião técnica do comitê de aperfeiçoamento profissional, convocada pelo IRB.</t>
  </si>
  <si>
    <t>Viagem nº:  67</t>
  </si>
  <si>
    <t>DIÁRIA(S): 7,5</t>
  </si>
  <si>
    <t>DIRETOR DIN</t>
  </si>
  <si>
    <t>CLÁUDIO CHEREM DE ABREU</t>
  </si>
  <si>
    <t>04/04/2017 17:35 a 06/04/2017 22:36</t>
  </si>
  <si>
    <t>Participar do 1º Fórum de TI e Inovação para os Tribunais de Contas.</t>
  </si>
  <si>
    <t>JAMES LUCIANI</t>
  </si>
  <si>
    <t>WALLACE PEREIRA</t>
  </si>
  <si>
    <t>ALEXANDRE DA SILVA</t>
  </si>
  <si>
    <t>Viagem nº: 68</t>
  </si>
  <si>
    <t>05/04/2017 06:55 a 06/04/2017 22:36</t>
  </si>
  <si>
    <t>Viagem nº: 69</t>
  </si>
  <si>
    <t>DIÁRIA(S): 10,5</t>
  </si>
  <si>
    <t>MARCELO BROGNOLI DA COSTA</t>
  </si>
  <si>
    <t>04/04/2017 14:42 a 07/04/2017 22:36</t>
  </si>
  <si>
    <t>NATAL/RN</t>
  </si>
  <si>
    <t>Participar da capacitação das comissões de avaliação do marco de medição de desempenho dos Tribunais de Contas.</t>
  </si>
  <si>
    <t>MARISAURA REBELATTO DOS SANTOS</t>
  </si>
  <si>
    <t>Viagem nº:  71</t>
  </si>
  <si>
    <t>04/04/2017 12:00 a 04/04/2017 19:00</t>
  </si>
  <si>
    <t>ITAJAÍ/SC</t>
  </si>
  <si>
    <t>MAXIMILIANO MAZERA</t>
  </si>
  <si>
    <t>Participar da reunião do colegiado de contadores e controladores internos dos municípios da AMFRI.</t>
  </si>
  <si>
    <t>Conduzir técnicos para participar da reunião do colegiado de contadores e controladores internos dos municípios da AMFRI.</t>
  </si>
  <si>
    <t>Viagem nº:  72</t>
  </si>
  <si>
    <t>MOACIR BANDEIRA RIBEIRO</t>
  </si>
  <si>
    <t>10/04/2017 08:00 a 12/04/2017 20:30</t>
  </si>
  <si>
    <t>BRUSQUE/SC</t>
  </si>
  <si>
    <t>Auditar a gestão patrimonial da Companhia de Desenvolvimento e Urbanização de Brusque, referente ao exercício de 2016.</t>
  </si>
  <si>
    <t>DAVI SOLONCA</t>
  </si>
  <si>
    <t>GILMARA TENFEN WARMLING</t>
  </si>
  <si>
    <t>Viagem nº:  78</t>
  </si>
  <si>
    <t>GERSON DOS SANTOS SICCA</t>
  </si>
  <si>
    <t>AUD. SUBST. CONSELHEIRO</t>
  </si>
  <si>
    <t>10/04/2017 07:10 a 10/04/2017 19:25</t>
  </si>
  <si>
    <t>PORTO ALEGRE/RS</t>
  </si>
  <si>
    <t>Realizar visita técnica ao TCE/RS para fins de compartilhamento de conhecimentos acerca da aplicação dos questionários de avaliação da execução dos Planos Municipais de Educação, além de discutir assuntos relacionados ao controle externo prioritário em educação, em consonância com os termos da Resolução nº 003/2015/ATRICON.</t>
  </si>
  <si>
    <t>RENATO COSTA</t>
  </si>
  <si>
    <t>Viagem nº:  79</t>
  </si>
  <si>
    <t>17/04/2017 08:00 a 19/04/2017 21:00</t>
  </si>
  <si>
    <t>Auditar in loco atos de pessoal na prefeitura municipal de Itajaí, referente ao período de 17-19/04/2017.</t>
  </si>
  <si>
    <t>ALEXANDRE PEREIRA BASTOS</t>
  </si>
  <si>
    <t>RAPHAEL PERICO DUTRA</t>
  </si>
  <si>
    <t>Viagem nº:  80</t>
  </si>
  <si>
    <t>24/04/2017 08:00 a 28/04/2017 21:00</t>
  </si>
  <si>
    <t>SÃO LOURENÇO DO OESTE e BOM JESUS/SC</t>
  </si>
  <si>
    <t>Inspecionar paralisações e abandonos nas obras de revitalização e restauração das rodovias estaduais: SC-157 (São Lourenço-Formosa do Sul); SC-467 (divisa SC/PR, entrada BR-280).</t>
  </si>
  <si>
    <t>Conduzir técnicos para inspecionar paralisações e abandonos nas obras de revitalização e restauração das rodovias estaduais: SC-157 (São Lourenço-Formosa do Sul); SC-467 (divisa SC/PR, entrada BR-280).</t>
  </si>
  <si>
    <t>Conduzir técnicos para auditar in loco atos de pessoal na prefeitura municipal de Itajaí, referente ao período de 17-19/04/2017.</t>
  </si>
  <si>
    <t>Conduzir técnicos para auditar a gestão patrimonial da Companhia de Desenvolvimento e Urbanização de Brusque, referente ao exercício de 2016.</t>
  </si>
  <si>
    <t>Viagem nº:  81</t>
  </si>
  <si>
    <t>DIÁRIA(S): 4,5</t>
  </si>
  <si>
    <t>GUSTAVO SIMON WESTPHAL</t>
  </si>
  <si>
    <t>17/04/2017 08:00 a 18/04/2017 19:00</t>
  </si>
  <si>
    <t>CRICIÚMA/SC</t>
  </si>
  <si>
    <t>Inspecionar a reforma das instalações físicas da prefeitura municipal de Criciúma.</t>
  </si>
  <si>
    <t>Conduzir técncios para inspecionar a reforma das instalações físicas da prefeitura municipal de Criciúma.</t>
  </si>
  <si>
    <t>Viagem nº:  83</t>
  </si>
  <si>
    <t>17/04/2017 08:00 a 17/04/2017 19:00</t>
  </si>
  <si>
    <t>Auditar a concessão do serviço público de transporte hidroviário intermunicipal, na travessia Itajaí-Navegantes.</t>
  </si>
  <si>
    <t>Viagem nº:  86</t>
  </si>
  <si>
    <t>24/04/2017 08:00 a 28/04/2017 19:00</t>
  </si>
  <si>
    <t>FRAIBURGO e VIDEIRA/SC</t>
  </si>
  <si>
    <t>Inspecionar as  estruturas administrativas e técnico/operacionais nas agências da CASAN, em Fraiburgo e Videira, a fim de se constatar se estão condizentes com as necessidades locais.</t>
  </si>
  <si>
    <t>CLÁUDIO FELÍCIO ELEIAS</t>
  </si>
  <si>
    <t>Conduzir técnicos para inspecionar as  estruturas administrativas e técnico/operacionais nas agências da CASAN, em Fraiburgo e Videira, a fim de se constatar se estão condizentes com as necessidades locais.</t>
  </si>
  <si>
    <t>Viagem nº:  93</t>
  </si>
  <si>
    <t>24/04/2017 07:00 a 28/04/2017 19:10</t>
  </si>
  <si>
    <t>Auditar operacionalmente a atenção básica municipal de Balneário Camboriú.</t>
  </si>
  <si>
    <t>Conduzir técnicos para auditar operacionalmente a atenção básica municipal de Balneário Camboriú.</t>
  </si>
  <si>
    <t>Viagem nº:  96</t>
  </si>
  <si>
    <t>26/04/2017 07:00 a 26/04/2017 19:10</t>
  </si>
  <si>
    <t>Participar da reunião de encerramento de auditoria e entrega de reletório de auditoria do exercício de 2016 aos responsáveis pelo Programa de Mobilidade Sustentável de Blumenau.</t>
  </si>
  <si>
    <t>CLÁUDIO DE ABREU CHEREM</t>
  </si>
  <si>
    <t>DIRETOR DA DIN</t>
  </si>
  <si>
    <t>WALLACE DA SILVA PEREIRA</t>
  </si>
  <si>
    <t>FONTE: Diretoria de Administração e Finanças - DAF &gt; DOTC-e nº 2176, 11/05/2017, pág. 15.</t>
  </si>
  <si>
    <t>Viagem nº:  82</t>
  </si>
  <si>
    <t>08/05/2017 08:00 a 11/05/2017 21:00</t>
  </si>
  <si>
    <t>CAÇADOR e CONDÓRDIA/SC</t>
  </si>
  <si>
    <t>Auditar a execução de obras civis para implantação do sistema de esgotamento sanitário e o sistema de fiscalização eletrônico do município de Concórdia.</t>
  </si>
  <si>
    <t>PAULO VINÍCIUS HARADA DE OLIVEIRA</t>
  </si>
  <si>
    <t>Conduzir equipe técnica para auditar a execução de obras civis para implantação do sistema de esgotamento sanitário e o sistema de fiscalização eletrônico do município de Concórdia.</t>
  </si>
  <si>
    <t>Viagem nº:  88</t>
  </si>
  <si>
    <t>03/05/2017 13:30 a 04/05/2017 22:00</t>
  </si>
  <si>
    <t>Visitar o TCE/MG a fim de conhecer as atividades desenvolvidas no Centro de Informação Integrada e Inteligência - SURICATO.</t>
  </si>
  <si>
    <t>Viagem nº:  89</t>
  </si>
  <si>
    <t>31/05/2017 14:05 a 02/05/2017 22:36</t>
  </si>
  <si>
    <t>Participar do 15º Fórum Brasileiro de Contratação e Gestão Pública.</t>
  </si>
  <si>
    <t>JULIANA FRACISCONI CARDOSO</t>
  </si>
  <si>
    <t>Viagem nº: 90</t>
  </si>
  <si>
    <t>CARLOS TRAMONTIN</t>
  </si>
  <si>
    <t>DIRETOR DGCE</t>
  </si>
  <si>
    <t>31/05/2017 14:05 a 02/06/2017 22:36</t>
  </si>
  <si>
    <t>04/05/2017 12:00 a 05/05/2017 22:00</t>
  </si>
  <si>
    <t>VIDEIRA/SC</t>
  </si>
  <si>
    <t>Participar de reunião com prefeitos, contadores e controladores internos na sede da AMARP.</t>
  </si>
  <si>
    <t>LEOCÁDIO SCHROEDER GIACOMELLO</t>
  </si>
  <si>
    <t>ASSESSOR ESP. GAB. PRESIDÊNCIA</t>
  </si>
  <si>
    <t>Viagem nº: 91</t>
  </si>
  <si>
    <t>11/05/2017 22:40 a 13/05/2017 06:55</t>
  </si>
  <si>
    <t>Participar de reunião com prefeitos, contadores e controladores internos na sede da AMOSC.</t>
  </si>
  <si>
    <t>Viagem nº:  94</t>
  </si>
  <si>
    <t>DIÁRIA(S): 2,5</t>
  </si>
  <si>
    <t>CAROLINE DE SOUZA</t>
  </si>
  <si>
    <t>Viagem nº:  95</t>
  </si>
  <si>
    <t>LUIZ GONZAGA DE SOUZA</t>
  </si>
  <si>
    <t>21/05/2017 17:35 a 25/05/2017 23:05</t>
  </si>
  <si>
    <t>FÓZ DO IGUAÇU/PR</t>
  </si>
  <si>
    <t>Participar da reunião do Curso Governança, Controle Público e Gestão de Riscos nas aquisições.</t>
  </si>
  <si>
    <t>JANAÍNA TEIXEIRA C. DE MEDEIROS</t>
  </si>
  <si>
    <t>Viagem nº:  97</t>
  </si>
  <si>
    <t>JOSÉ RUI DE SOUZA</t>
  </si>
  <si>
    <t>17/05/2017 13:30 a 19/05/2017 22:36</t>
  </si>
  <si>
    <t>Participar co curso Gestão de conflitos em Ouvidoria - ênfase em negociação e mediação.</t>
  </si>
  <si>
    <t>JOÃO SÉRGIO SANTANA</t>
  </si>
  <si>
    <t>Viagem nº:  98</t>
  </si>
  <si>
    <t>RANTO COSTA</t>
  </si>
  <si>
    <t>03/05/2017 07:00 a 03/05/2017 20:00</t>
  </si>
  <si>
    <t>RIO DO SUL/SC</t>
  </si>
  <si>
    <t>Palestrar no VII Seminário de Sistemas de Ensino de Santa Catarina, sobre "A atuação do TCESC na fiscalização dos planos de educação".</t>
  </si>
  <si>
    <t>Conduzir técnico para palestrar no VII Seminário de Sistemas de Ensino de Santa Catarina, sobre "A atuação do TCESC na fiscalização dos planos de educação".</t>
  </si>
  <si>
    <t>Viagem nº:  99</t>
  </si>
  <si>
    <t>11/05/2017 06:00 a 13/05/2017 16:00</t>
  </si>
  <si>
    <t>Participar de reunião de trabalho nas associações de municípios de Santa Catarina, a fim de discutir sobre "Ata de registro de preços de medicamentos".</t>
  </si>
  <si>
    <t>Viagem nº:  100</t>
  </si>
  <si>
    <t>ADIRCÉLIO DE MORAES FERREIRA JÚNIOR</t>
  </si>
  <si>
    <t>03/05/2017 06:30 a 04/05/2017 22:00</t>
  </si>
  <si>
    <t>Viagem nº:  103</t>
  </si>
  <si>
    <t>ALYSSOM MATTJE</t>
  </si>
  <si>
    <t>27/05/2017 17:35 a 01/06/2017 11:45</t>
  </si>
  <si>
    <t>GOIÂNIA/GO</t>
  </si>
  <si>
    <t>Participar da organização do encontrol técnico nacional de auditoria de obras públicas - ENAOP/2017, a ser realizado em Goiânia, nos dias 29 a 31/5.</t>
  </si>
  <si>
    <t>Viagem nº:  104</t>
  </si>
  <si>
    <t>08/05/2017 08:00 a 12/06/2017 20:00</t>
  </si>
  <si>
    <t>TIMBÓ GRANDE/SC</t>
  </si>
  <si>
    <t>Auditar o Fundo Previdenciário dos Servidores Públicos Municipais de Timbó Grande.</t>
  </si>
  <si>
    <t>DAISON FABRÍCIO ZILLI DOS SANTOS</t>
  </si>
  <si>
    <t>Viagem nº: 105</t>
  </si>
  <si>
    <t>RODRIGO LUZ GLORIA</t>
  </si>
  <si>
    <t>29/05/2017 06:15 a 01/06/2017 11:45</t>
  </si>
  <si>
    <t>Participar do Encontro Técnico Nacional de Auditoria de Obras Públicas (ENAOP/2017).</t>
  </si>
  <si>
    <t>Viagem nº:  106</t>
  </si>
  <si>
    <t>04/05/2017 08:00 a 05/05/2017 20:00</t>
  </si>
  <si>
    <t>POMERODE/SC</t>
  </si>
  <si>
    <t>Inspecionar os lançamentos de Imposto sobre Serviços de Qualquer Natureza, referente aos exercícios de 2010 e 2011, na prefeitura municipal de Pomerode.</t>
  </si>
  <si>
    <t>ALEXANDRE FONSÊCA OLIVEIRA</t>
  </si>
  <si>
    <t>Conduzir técnico para inspecionar os lançamentos de Imposto sobre Serviços de Qualquer Natureza, referente aos exercícios de 2010 e 2011, na prefeitura municipal de Pomerode.</t>
  </si>
  <si>
    <t>Viagem nº:  108</t>
  </si>
  <si>
    <t>ROSEMARI MACHADO</t>
  </si>
  <si>
    <t>10/05/2017 19:41 a 11/05/2017 22:36</t>
  </si>
  <si>
    <t>Participar da capacitação para as atividades de acompanhamento das metas do Plano Nacional de Educação (PNE).</t>
  </si>
  <si>
    <t>RICARDO CARDOSO DA SILVA</t>
  </si>
  <si>
    <t>ALESSANDRO MARINHO ALBUQUERQUE</t>
  </si>
  <si>
    <t>Viagem nº:  110</t>
  </si>
  <si>
    <t>CARLOS EDUARDO DA SILVA</t>
  </si>
  <si>
    <t>15/05/2017 07:00 a 19/05/2017 20:00</t>
  </si>
  <si>
    <t>PRESIDENTE GETÚLIO/SC</t>
  </si>
  <si>
    <t>Auditar atos de pessoal, emitidos a partir de jan./2016, na prefeitura municipal.</t>
  </si>
  <si>
    <t>ALICILDO DOS PASSOS</t>
  </si>
  <si>
    <t>JOFFRE WENDHAUSEN VALENTE</t>
  </si>
  <si>
    <t>29/05/2017 08:00 a 30/05/2017 20:30</t>
  </si>
  <si>
    <t>Auditar a metodologia  utilizada pela Fazenda Estadual para apuração do ITCMD, bem como seus controles internos , controles junto aos cartórios de registro de imóveis e controles de informações provenientes do convênio com a receita federal para apuração de devedores do referido imposto.</t>
  </si>
  <si>
    <t>MARCELO DA SILVA MAFRA</t>
  </si>
  <si>
    <t>Viagem nº:  112</t>
  </si>
  <si>
    <t>AUDITOR SUBS. DE CONSELHEIRO</t>
  </si>
  <si>
    <t>10/05/2017 20:41 a 11/05/2017 22:36</t>
  </si>
  <si>
    <t xml:space="preserve"> BRASÍLIA/DF</t>
  </si>
  <si>
    <t>Participar da abertura da capacitação para acompanhamento das metas do Plano Nacional de Educação (PNE), em consonância com as diretrizes de controle externo da ATRICON.</t>
  </si>
  <si>
    <t>Viagem nº:  113</t>
  </si>
  <si>
    <t>15/05/2017 07:00 a 19/05/2017 19:10</t>
  </si>
  <si>
    <t>Executar o monitoramento da auditoria operacional para avaliar o sistema de esgoto da ETE Jarivatuba.</t>
  </si>
  <si>
    <t>Conduzir equipe técnica para executar o monitoramento da auditoria operacional para avaliar o sistema de esgoto da ETE Jarivatuba.</t>
  </si>
  <si>
    <t>Viagem nº:  119</t>
  </si>
  <si>
    <t>15/05/2017 08:00 a 17/05/2017 20:30</t>
  </si>
  <si>
    <t>TUBARÃO/SC</t>
  </si>
  <si>
    <t xml:space="preserve">Auditar os procedimentos  da gestão/liquidação da Companhia de Urbanização e Desenvolvimento de Tubarão - COUDETU, no s exercícios de 2016 e 2017. </t>
  </si>
  <si>
    <t>Viagem nº:  120</t>
  </si>
  <si>
    <t>SABRINA NUNES IOCKEN</t>
  </si>
  <si>
    <t>10/05/2017 08:40 a 121/05/2017 20:30</t>
  </si>
  <si>
    <t>SÃO LUIZ/MA</t>
  </si>
  <si>
    <t>Ministrar treinamento no TCE/MA na qualidade de integrante da Comissão da ATRICON que tem por responsabilidade analisar processos de validação dos TCs, com base no MMD-TC e expedir Declaração de Qualidades, conforme Resoluções da ATRICON.</t>
  </si>
  <si>
    <t>Viagem nº:  121</t>
  </si>
  <si>
    <t>MOACIR BIASI</t>
  </si>
  <si>
    <t>COND. RELAÇÕES PARLAMENTARES E ADMINISTRATIVAS</t>
  </si>
  <si>
    <t>28/05/2017 17:35 a 01/06/2017 17:05</t>
  </si>
  <si>
    <t>Viagem nº:  122</t>
  </si>
  <si>
    <t>29/05/2017 17:44 a 31/05/2017 23:00</t>
  </si>
  <si>
    <t>Participar do 23º Congresso de Informática e Inovação na Gestão  Pública.</t>
  </si>
  <si>
    <t>TATIANA KAIR MEDEIROS DA SILVA</t>
  </si>
  <si>
    <t>SANDRO DAROS DE LUCA</t>
  </si>
  <si>
    <t>ÉDIPO JUVENTINO DA SILVA</t>
  </si>
  <si>
    <t>Viagem nº:  123</t>
  </si>
  <si>
    <t>15/05/2017 08:00 a 19/05/2017 21:00</t>
  </si>
  <si>
    <t>CHAPECÓ e CORONEL FREITAS/SC</t>
  </si>
  <si>
    <t>Auditar paralisações e abandonos de obras de revitalização e restauração das rodovias estaduais, conforme solicitado pela ALESC (PDA 15/00134268); pavimentação asfáltica na Rodovia da Integração e em diversas ruas do bairro EFAPI.</t>
  </si>
  <si>
    <t>Conduzir equipe técnica para auditar paralisações e abandonos de obras de revitalização e restauração das rodovias estaduais, conforme solicitado pela ALESC (PDA 15/00134268); pavimentação asfáltica na Rodovia da Integração e em diversas ruas do bairro EFAPI.</t>
  </si>
  <si>
    <t>Viagem nº:  125</t>
  </si>
  <si>
    <t>25/05/2017 22:40 a 27/05/2017 06:55</t>
  </si>
  <si>
    <t>Participar como painelista no seminário qualifica: a busca pela excelência na gestão municipal.</t>
  </si>
  <si>
    <t>Viagem nº:  126</t>
  </si>
  <si>
    <t>DIÁRIA(S): 11,0</t>
  </si>
  <si>
    <t>14/05/2017 16:30 a 25/05/2017 10:04</t>
  </si>
  <si>
    <t>SÃO PESTERBURGO e MOSCOU/ RUS</t>
  </si>
  <si>
    <t>Participar do  Encontro Brasil/Rússia, na Câmara de Controle e de Contas de São Petesburgo e Moscou, promovido pelo IRB com a finalidade de troca de conhecimentos e experiências entre entidades de controle.</t>
  </si>
  <si>
    <t>Viagem nº:  127</t>
  </si>
  <si>
    <t>ANTÔNIO CARLOS MALICESKI</t>
  </si>
  <si>
    <t>22/05/2017 07:00 a 25/05/2017 19:10</t>
  </si>
  <si>
    <t>CORUPÁ, GARUVA, JARAGUÁ DO SUL, MASSARANDUBA, MAJOR GERCINO e TIMBÓ/SC</t>
  </si>
  <si>
    <t>Auditar o Programa SC Rural, financiado pelo BIRD.</t>
  </si>
  <si>
    <t>Conduzir equipe técnica para auditar o Programa SC Rural, financiado pelo BIRD.</t>
  </si>
  <si>
    <t>Viagem nº:  128</t>
  </si>
  <si>
    <t>17/05/2017 06:30 a 17/05/2017 20:00</t>
  </si>
  <si>
    <t>Manter contato com a empresa fornecedora da software ALFRESCO, buscando diagnosticar esta empresa, conhecer o material didático e dialogar sobre as diretivas de uma possível consultoria para o TCE/SC.</t>
  </si>
  <si>
    <t>MICHEL LUIZ DE ANDRADE</t>
  </si>
  <si>
    <t>AUX. DE GABINETE</t>
  </si>
  <si>
    <t>Conduzir técnicos para manter contato com a empresa fornecedora da software ALFRESCO, buscando diagnosticar esta empresa, conhecer o material didático e dialogar sobre as diretivas de uma possível consultoria para o TCE/SC.</t>
  </si>
  <si>
    <t>Viagem nº:  131</t>
  </si>
  <si>
    <t>23/05/2017 09:00 a 23/05/2017 20:00</t>
  </si>
  <si>
    <t>Participar de reunião com prefeitos, contadores e controladores internos da Associação do Municípios do Nordeste de Santa Catarina - AMUNESC.</t>
  </si>
  <si>
    <t>DIRETOR DA DMU</t>
  </si>
  <si>
    <t>Conduzir técnicos para participar de reunião com prefeitos, contadores e controladores internos da Associação do Municípios do Nordeste de Santa Catarina - AMUNESC.</t>
  </si>
  <si>
    <t>Viagem nº:  132</t>
  </si>
  <si>
    <t>25/05/2017 09:00 a 25/05/2017 23:00</t>
  </si>
  <si>
    <t>Representar o TCE/SC durante palestra  do ex-Ministro Chefe da Controladoria-Geral da União, promovida pela Associação  dos Municípios do Médio Vale do Itajaí - AMMVI.</t>
  </si>
  <si>
    <t>Conduzir conselheiro para representar o TCE/SC durante palestra  do ex-Ministro Chefe da Controladoria-Geral da União, promovida pela Associação  dos Municípios do Médio Vale do Itajaí - AMMVI.</t>
  </si>
  <si>
    <t>Viagem nº:  133</t>
  </si>
  <si>
    <t>31/05/2017 06:00 a 03/06/2017 22:00</t>
  </si>
  <si>
    <t>SÃO MIGUEL D´OESTE/SC</t>
  </si>
  <si>
    <t>Participar de reunião de reunião de trabalho, promovida pela Associação do Municípios do Extremo Oeste de Santa Catarina - AMEOSC, onde será discutido dentre outros assuntos aobre a "Ata de Preços de Medicamentos".</t>
  </si>
  <si>
    <t>Viagem nº:  134</t>
  </si>
  <si>
    <t>25/05/2017 23:40 a 27/05/2017 06:55</t>
  </si>
  <si>
    <t>Participar do evento e ministra palestra durante o Seminário Qualifica: a busca pela excelência da gestão municipal, na UNOESC, campus de Chapecó.</t>
  </si>
  <si>
    <t>Viagem nº:  138</t>
  </si>
  <si>
    <t>30/05/2017 09:00 a 30/05/2017 20:00</t>
  </si>
  <si>
    <t>Participar de reunião com prefeitos, contadores e controladores internos da Associação do Municípios Da Região Carbonífera - AMREC.</t>
  </si>
  <si>
    <t>DIRETOR DA DGCE</t>
  </si>
  <si>
    <t>Conduzir técnicos para participar de reunião com prefeitos, contadores e controladores internos da Associação do Municípios Da Região Carbonífera - AMREC.</t>
  </si>
  <si>
    <t>Viagem nº:  142</t>
  </si>
  <si>
    <t>30/05/2017 12:00 a 30/05/2017 19:00</t>
  </si>
  <si>
    <t>CANELINHA/SC</t>
  </si>
  <si>
    <t>Inspecionar o Hospital Municipal de Canelinha para instrução do processo REP 16/00302774.</t>
  </si>
  <si>
    <t>Conduzir técnicos para inspecionar o Hospital Municipal de Canelinha para instrução do processo REP 16/00302774.</t>
  </si>
  <si>
    <t>Viagem nº:  143</t>
  </si>
  <si>
    <t>31/05/2017 12:00 a 31/05/2017 19:00</t>
  </si>
  <si>
    <t>Viagem nº:  135</t>
  </si>
  <si>
    <t>Participar de reunião com prefeitos, contadores e controladores internos da Associação dos Municípios do Médio Vale do Itajaí - AMMV.</t>
  </si>
  <si>
    <t>25/05/2017 06:00 a 25/05/2017 15:00</t>
  </si>
  <si>
    <t>Viagem nº:  107</t>
  </si>
  <si>
    <t>LUIZ EDUARDO CHEREM</t>
  </si>
  <si>
    <t>CONSELHEIRO PRESIDENTE</t>
  </si>
  <si>
    <t>07/05/2017 19:30 a 08/05/2017 18:25</t>
  </si>
  <si>
    <t>Participar de reunião institucional entre presidentes de Tribunais de Contas do Brasil e presidentes do IRB e da ATRICON, com discussões sobre questões legislativas com vistas ao aprimoramento dos TCs.</t>
  </si>
  <si>
    <t>ASSES. ESP. GAB. PRESID.</t>
  </si>
  <si>
    <t>COOR. REL. PARL. ADM.</t>
  </si>
  <si>
    <t>NILSON ZANATTO</t>
  </si>
  <si>
    <t>RODRIGO DA LUZ GLÓRIA</t>
  </si>
  <si>
    <t>ROSIMERI MACHADO</t>
  </si>
  <si>
    <t>FONTE: Diretoria de Administração e Finanças - DAF &gt; DOTC-e nº 2199, 13/06/2017, pág. 7.</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</si>
</sst>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_-* #,##0.0_-;\-* #,##0.0_-;_-* &quot;-&quot;??_-;_-@_-"/>
    <numFmt numFmtId="165" formatCode="_-* #,##0_-;\-* #,##0_-;_-* &quot;-&quot;??_-;_-@_-"/>
    <numFmt numFmtId="166" formatCode="#,##0.0"/>
  </numFmts>
  <fonts count="11" x14ac:knownFonts="1">
    <font>
      <sz val="11"/>
      <color theme="1"/>
      <name val="Calibri"/>
      <family val="2"/>
      <scheme val="minor"/>
    </font>
    <font>
      <sz val="11"/>
      <color theme="1"/>
      <name val="Calibri"/>
      <family val="2"/>
      <scheme val="minor"/>
    </font>
    <font>
      <b/>
      <sz val="10"/>
      <color theme="1"/>
      <name val="Calibri"/>
      <family val="2"/>
      <scheme val="minor"/>
    </font>
    <font>
      <sz val="10"/>
      <color theme="1"/>
      <name val="Calibri"/>
      <family val="2"/>
      <scheme val="minor"/>
    </font>
    <font>
      <b/>
      <sz val="11"/>
      <color theme="1"/>
      <name val="Calibri"/>
      <family val="2"/>
      <scheme val="minor"/>
    </font>
    <font>
      <b/>
      <sz val="16"/>
      <color theme="1"/>
      <name val="Calibri"/>
      <family val="2"/>
      <scheme val="minor"/>
    </font>
    <font>
      <sz val="10"/>
      <name val="Calibri"/>
      <family val="2"/>
      <scheme val="minor"/>
    </font>
    <font>
      <b/>
      <sz val="11"/>
      <name val="Calibri"/>
      <family val="2"/>
      <scheme val="minor"/>
    </font>
    <font>
      <sz val="11"/>
      <name val="Calibri"/>
      <family val="2"/>
      <scheme val="minor"/>
    </font>
    <font>
      <b/>
      <sz val="14"/>
      <color theme="1"/>
      <name val="Calibri"/>
      <family val="2"/>
      <scheme val="minor"/>
    </font>
    <font>
      <b/>
      <sz val="10"/>
      <name val="Calibri"/>
      <family val="2"/>
      <scheme val="minor"/>
    </font>
  </fonts>
  <fills count="10">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3" tint="0.79998168889431442"/>
        <bgColor indexed="64"/>
      </patternFill>
    </fill>
    <fill>
      <patternFill patternType="solid">
        <fgColor rgb="FFFF9900"/>
        <bgColor indexed="64"/>
      </patternFill>
    </fill>
    <fill>
      <patternFill patternType="solid">
        <fgColor theme="0"/>
        <bgColor indexed="64"/>
      </patternFill>
    </fill>
    <fill>
      <patternFill patternType="solid">
        <fgColor theme="5" tint="0.39997558519241921"/>
        <bgColor indexed="64"/>
      </patternFill>
    </fill>
    <fill>
      <patternFill patternType="solid">
        <fgColor theme="9"/>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2">
    <xf numFmtId="0" fontId="0" fillId="0" borderId="0"/>
    <xf numFmtId="43" fontId="1" fillId="0" borderId="0" applyFont="0" applyFill="0" applyBorder="0" applyAlignment="0" applyProtection="0"/>
  </cellStyleXfs>
  <cellXfs count="53">
    <xf numFmtId="0" fontId="0" fillId="0" borderId="0" xfId="0"/>
    <xf numFmtId="0" fontId="3" fillId="0" borderId="0" xfId="0" applyFont="1"/>
    <xf numFmtId="43" fontId="0" fillId="0" borderId="0" xfId="1" applyFont="1"/>
    <xf numFmtId="0" fontId="6" fillId="7" borderId="1" xfId="0" applyFont="1" applyFill="1" applyBorder="1" applyAlignment="1">
      <alignment horizontal="left"/>
    </xf>
    <xf numFmtId="166" fontId="8" fillId="0" borderId="1" xfId="1" applyNumberFormat="1" applyFont="1" applyFill="1" applyBorder="1" applyAlignment="1">
      <alignment horizontal="left" vertical="center" indent="5"/>
    </xf>
    <xf numFmtId="43" fontId="3" fillId="0" borderId="0" xfId="0" applyNumberFormat="1" applyFont="1"/>
    <xf numFmtId="164" fontId="4" fillId="3" borderId="2" xfId="1" applyNumberFormat="1" applyFont="1" applyFill="1" applyBorder="1" applyAlignment="1"/>
    <xf numFmtId="165" fontId="4" fillId="3" borderId="2" xfId="1" applyNumberFormat="1" applyFont="1" applyFill="1" applyBorder="1"/>
    <xf numFmtId="43" fontId="4" fillId="3" borderId="2" xfId="1" applyFont="1" applyFill="1" applyBorder="1"/>
    <xf numFmtId="43" fontId="2" fillId="4" borderId="2" xfId="0" applyNumberFormat="1" applyFont="1" applyFill="1" applyBorder="1" applyAlignment="1">
      <alignment horizontal="center" vertical="center"/>
    </xf>
    <xf numFmtId="43" fontId="1" fillId="0" borderId="2" xfId="1" applyFont="1" applyFill="1" applyBorder="1"/>
    <xf numFmtId="0" fontId="10" fillId="2" borderId="3" xfId="0" applyFont="1" applyFill="1" applyBorder="1"/>
    <xf numFmtId="0" fontId="10" fillId="0" borderId="1" xfId="0" applyFont="1" applyBorder="1" applyAlignment="1">
      <alignment horizontal="center"/>
    </xf>
    <xf numFmtId="0" fontId="10" fillId="0" borderId="1" xfId="0" applyFont="1" applyBorder="1"/>
    <xf numFmtId="0" fontId="10" fillId="0" borderId="1" xfId="0" applyFont="1" applyBorder="1" applyAlignment="1">
      <alignment horizontal="right"/>
    </xf>
    <xf numFmtId="43" fontId="10" fillId="5" borderId="2" xfId="0" applyNumberFormat="1" applyFont="1" applyFill="1" applyBorder="1"/>
    <xf numFmtId="164" fontId="3" fillId="0" borderId="0" xfId="1" applyNumberFormat="1" applyFont="1" applyBorder="1" applyAlignment="1">
      <alignment vertical="center"/>
    </xf>
    <xf numFmtId="0" fontId="3" fillId="0" borderId="0" xfId="0" applyFont="1" applyBorder="1" applyAlignment="1">
      <alignment horizontal="right" vertical="center"/>
    </xf>
    <xf numFmtId="43" fontId="2" fillId="0" borderId="0" xfId="1" applyFont="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indent="2"/>
    </xf>
    <xf numFmtId="43" fontId="7" fillId="6" borderId="8" xfId="1" applyFont="1" applyFill="1" applyBorder="1" applyAlignment="1">
      <alignment horizontal="right" vertical="center"/>
    </xf>
    <xf numFmtId="0" fontId="2" fillId="4" borderId="1" xfId="0" applyFont="1" applyFill="1" applyBorder="1" applyAlignment="1">
      <alignment horizontal="center" vertical="center"/>
    </xf>
    <xf numFmtId="0" fontId="2" fillId="0" borderId="4" xfId="0" applyFont="1" applyBorder="1" applyAlignment="1">
      <alignment horizontal="left"/>
    </xf>
    <xf numFmtId="0" fontId="2" fillId="0" borderId="3" xfId="0" applyFont="1" applyBorder="1" applyAlignment="1">
      <alignment horizontal="left"/>
    </xf>
    <xf numFmtId="166" fontId="7" fillId="9" borderId="1" xfId="1" applyNumberFormat="1" applyFont="1" applyFill="1" applyBorder="1" applyAlignment="1">
      <alignment horizontal="left" vertical="center" indent="5"/>
    </xf>
    <xf numFmtId="0" fontId="2" fillId="4" borderId="1"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1" xfId="0" applyFont="1" applyFill="1" applyBorder="1" applyAlignment="1">
      <alignment horizontal="center" vertical="center"/>
    </xf>
    <xf numFmtId="0" fontId="7" fillId="6" borderId="5" xfId="0" applyFont="1" applyFill="1" applyBorder="1" applyAlignment="1">
      <alignment horizontal="center" vertical="center"/>
    </xf>
    <xf numFmtId="0" fontId="7" fillId="6" borderId="8" xfId="0" applyFont="1" applyFill="1" applyBorder="1" applyAlignment="1">
      <alignment horizontal="center" vertical="center"/>
    </xf>
    <xf numFmtId="0" fontId="3" fillId="0" borderId="9" xfId="0" applyFont="1" applyBorder="1" applyAlignment="1">
      <alignment horizontal="justify" vertical="justify"/>
    </xf>
    <xf numFmtId="0" fontId="3" fillId="0" borderId="0" xfId="0" applyFont="1" applyBorder="1" applyAlignment="1">
      <alignment horizontal="justify" vertical="center"/>
    </xf>
    <xf numFmtId="0" fontId="2" fillId="4" borderId="3" xfId="0" applyFont="1" applyFill="1" applyBorder="1" applyAlignment="1">
      <alignment horizontal="center" vertical="center"/>
    </xf>
    <xf numFmtId="0" fontId="2" fillId="4" borderId="1" xfId="0" applyFont="1" applyFill="1" applyBorder="1" applyAlignment="1">
      <alignment horizontal="center" vertical="center"/>
    </xf>
    <xf numFmtId="0" fontId="5" fillId="0" borderId="9"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5" xfId="0" applyFont="1" applyBorder="1" applyAlignment="1">
      <alignment horizontal="center" vertical="center"/>
    </xf>
    <xf numFmtId="0" fontId="0" fillId="2" borderId="1" xfId="0" applyFont="1" applyFill="1" applyBorder="1" applyAlignment="1">
      <alignment horizontal="left"/>
    </xf>
    <xf numFmtId="0" fontId="0" fillId="2" borderId="1" xfId="0" applyFill="1" applyBorder="1" applyAlignment="1">
      <alignment horizontal="left"/>
    </xf>
    <xf numFmtId="0" fontId="2" fillId="0" borderId="4" xfId="0" applyFont="1" applyBorder="1" applyAlignment="1">
      <alignment horizontal="left"/>
    </xf>
    <xf numFmtId="0" fontId="2" fillId="0" borderId="3" xfId="0" applyFont="1" applyBorder="1" applyAlignment="1">
      <alignment horizontal="left"/>
    </xf>
    <xf numFmtId="0" fontId="9" fillId="8" borderId="10" xfId="0" applyFont="1" applyFill="1" applyBorder="1" applyAlignment="1">
      <alignment horizontal="center" vertical="center"/>
    </xf>
    <xf numFmtId="0" fontId="2" fillId="0" borderId="4"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3" fillId="0" borderId="0" xfId="0" applyFont="1" applyBorder="1" applyAlignment="1">
      <alignment horizontal="left" vertical="center"/>
    </xf>
    <xf numFmtId="43" fontId="0" fillId="0" borderId="2" xfId="1" applyFont="1" applyFill="1" applyBorder="1"/>
  </cellXfs>
  <cellStyles count="2">
    <cellStyle name="Normal" xfId="0" builtinId="0"/>
    <cellStyle name="Vírgula" xfId="1" builtinId="3"/>
  </cellStyles>
  <dxfs count="0"/>
  <tableStyles count="0" defaultTableStyle="TableStyleMedium9"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8"/>
  <sheetViews>
    <sheetView zoomScaleNormal="100" workbookViewId="0">
      <selection activeCell="M9" sqref="M9"/>
    </sheetView>
  </sheetViews>
  <sheetFormatPr defaultRowHeight="15" x14ac:dyDescent="0.25"/>
  <cols>
    <col min="1" max="1" width="13.85546875" style="1" customWidth="1"/>
    <col min="2" max="2" width="29.28515625" style="1" customWidth="1"/>
    <col min="3" max="3" width="23" style="1" customWidth="1"/>
    <col min="4" max="4" width="14.42578125" style="1" customWidth="1"/>
    <col min="5" max="5" width="13.5703125" style="1" customWidth="1"/>
  </cols>
  <sheetData>
    <row r="1" spans="1:5" ht="28.5" customHeight="1" x14ac:dyDescent="0.25">
      <c r="A1" s="46" t="s">
        <v>15</v>
      </c>
      <c r="B1" s="46"/>
      <c r="C1" s="46"/>
      <c r="D1" s="46"/>
      <c r="E1" s="46"/>
    </row>
    <row r="2" spans="1:5" x14ac:dyDescent="0.25">
      <c r="A2" s="11" t="s">
        <v>17</v>
      </c>
      <c r="B2" s="12" t="s">
        <v>19</v>
      </c>
      <c r="C2" s="13" t="s">
        <v>20</v>
      </c>
      <c r="D2" s="14" t="s">
        <v>0</v>
      </c>
      <c r="E2" s="15">
        <f>D4+D9+D14+D19+D29+D24</f>
        <v>4437</v>
      </c>
    </row>
    <row r="3" spans="1:5" x14ac:dyDescent="0.25">
      <c r="A3" s="47" t="s">
        <v>21</v>
      </c>
      <c r="B3" s="48"/>
      <c r="C3" s="49" t="s">
        <v>22</v>
      </c>
      <c r="D3" s="50"/>
      <c r="E3" s="50"/>
    </row>
    <row r="4" spans="1:5" x14ac:dyDescent="0.25">
      <c r="A4" s="20" t="s">
        <v>3</v>
      </c>
      <c r="B4" s="16">
        <v>2.5</v>
      </c>
      <c r="C4" s="17" t="s">
        <v>5</v>
      </c>
      <c r="D4" s="18">
        <v>918</v>
      </c>
      <c r="E4" s="19" t="s">
        <v>23</v>
      </c>
    </row>
    <row r="5" spans="1:5" x14ac:dyDescent="0.25">
      <c r="A5" s="20" t="s">
        <v>2</v>
      </c>
      <c r="B5" s="19" t="s">
        <v>24</v>
      </c>
      <c r="C5" s="19"/>
      <c r="D5" s="19"/>
      <c r="E5" s="19"/>
    </row>
    <row r="6" spans="1:5" x14ac:dyDescent="0.25">
      <c r="A6" s="20" t="s">
        <v>1</v>
      </c>
      <c r="B6" s="19" t="s">
        <v>25</v>
      </c>
      <c r="C6" s="19"/>
      <c r="D6" s="19"/>
      <c r="E6" s="19"/>
    </row>
    <row r="7" spans="1:5" x14ac:dyDescent="0.25">
      <c r="A7" s="20" t="s">
        <v>4</v>
      </c>
      <c r="B7" s="33" t="s">
        <v>26</v>
      </c>
      <c r="C7" s="33"/>
      <c r="D7" s="33"/>
      <c r="E7" s="33"/>
    </row>
    <row r="8" spans="1:5" x14ac:dyDescent="0.25">
      <c r="A8" s="47" t="s">
        <v>27</v>
      </c>
      <c r="B8" s="48"/>
      <c r="C8" s="49" t="s">
        <v>22</v>
      </c>
      <c r="D8" s="50"/>
      <c r="E8" s="50"/>
    </row>
    <row r="9" spans="1:5" x14ac:dyDescent="0.25">
      <c r="A9" s="20" t="s">
        <v>3</v>
      </c>
      <c r="B9" s="16">
        <v>2.5</v>
      </c>
      <c r="C9" s="17" t="s">
        <v>5</v>
      </c>
      <c r="D9" s="18">
        <v>918</v>
      </c>
      <c r="E9" s="19" t="s">
        <v>23</v>
      </c>
    </row>
    <row r="10" spans="1:5" x14ac:dyDescent="0.25">
      <c r="A10" s="20" t="s">
        <v>2</v>
      </c>
      <c r="B10" s="19" t="s">
        <v>24</v>
      </c>
      <c r="C10" s="19"/>
      <c r="D10" s="19"/>
      <c r="E10" s="19"/>
    </row>
    <row r="11" spans="1:5" x14ac:dyDescent="0.25">
      <c r="A11" s="20" t="s">
        <v>1</v>
      </c>
      <c r="B11" s="19" t="s">
        <v>25</v>
      </c>
      <c r="C11" s="19"/>
      <c r="D11" s="19"/>
      <c r="E11" s="19"/>
    </row>
    <row r="12" spans="1:5" x14ac:dyDescent="0.25">
      <c r="A12" s="20" t="s">
        <v>4</v>
      </c>
      <c r="B12" s="33" t="s">
        <v>26</v>
      </c>
      <c r="C12" s="33"/>
      <c r="D12" s="33"/>
      <c r="E12" s="33"/>
    </row>
    <row r="13" spans="1:5" x14ac:dyDescent="0.25">
      <c r="A13" s="47" t="s">
        <v>30</v>
      </c>
      <c r="B13" s="48"/>
      <c r="C13" s="49" t="s">
        <v>22</v>
      </c>
      <c r="D13" s="50"/>
      <c r="E13" s="50"/>
    </row>
    <row r="14" spans="1:5" x14ac:dyDescent="0.25">
      <c r="A14" s="20" t="s">
        <v>3</v>
      </c>
      <c r="B14" s="16">
        <v>2.5</v>
      </c>
      <c r="C14" s="17" t="s">
        <v>5</v>
      </c>
      <c r="D14" s="18">
        <v>918</v>
      </c>
      <c r="E14" s="19" t="s">
        <v>23</v>
      </c>
    </row>
    <row r="15" spans="1:5" x14ac:dyDescent="0.25">
      <c r="A15" s="20" t="s">
        <v>2</v>
      </c>
      <c r="B15" s="19" t="s">
        <v>24</v>
      </c>
      <c r="C15" s="19"/>
      <c r="D15" s="19"/>
      <c r="E15" s="19"/>
    </row>
    <row r="16" spans="1:5" x14ac:dyDescent="0.25">
      <c r="A16" s="20" t="s">
        <v>1</v>
      </c>
      <c r="B16" s="19" t="s">
        <v>25</v>
      </c>
      <c r="C16" s="19"/>
      <c r="D16" s="19"/>
      <c r="E16" s="19"/>
    </row>
    <row r="17" spans="1:5" x14ac:dyDescent="0.25">
      <c r="A17" s="20" t="s">
        <v>4</v>
      </c>
      <c r="B17" s="33" t="s">
        <v>26</v>
      </c>
      <c r="C17" s="33"/>
      <c r="D17" s="33"/>
      <c r="E17" s="33"/>
    </row>
    <row r="18" spans="1:5" x14ac:dyDescent="0.25">
      <c r="A18" s="47" t="s">
        <v>28</v>
      </c>
      <c r="B18" s="48"/>
      <c r="C18" s="49" t="s">
        <v>22</v>
      </c>
      <c r="D18" s="50"/>
      <c r="E18" s="50"/>
    </row>
    <row r="19" spans="1:5" x14ac:dyDescent="0.25">
      <c r="A19" s="20" t="s">
        <v>3</v>
      </c>
      <c r="B19" s="16">
        <v>2.5</v>
      </c>
      <c r="C19" s="17" t="s">
        <v>5</v>
      </c>
      <c r="D19" s="18">
        <v>918</v>
      </c>
      <c r="E19" s="19" t="s">
        <v>23</v>
      </c>
    </row>
    <row r="20" spans="1:5" x14ac:dyDescent="0.25">
      <c r="A20" s="20" t="s">
        <v>2</v>
      </c>
      <c r="B20" s="19" t="s">
        <v>24</v>
      </c>
      <c r="C20" s="19"/>
      <c r="D20" s="19"/>
      <c r="E20" s="19"/>
    </row>
    <row r="21" spans="1:5" x14ac:dyDescent="0.25">
      <c r="A21" s="20" t="s">
        <v>1</v>
      </c>
      <c r="B21" s="19" t="s">
        <v>25</v>
      </c>
      <c r="C21" s="19"/>
      <c r="D21" s="19"/>
      <c r="E21" s="19"/>
    </row>
    <row r="22" spans="1:5" x14ac:dyDescent="0.25">
      <c r="A22" s="20" t="s">
        <v>4</v>
      </c>
      <c r="B22" s="33" t="s">
        <v>26</v>
      </c>
      <c r="C22" s="33"/>
      <c r="D22" s="33"/>
      <c r="E22" s="33"/>
    </row>
    <row r="23" spans="1:5" x14ac:dyDescent="0.25">
      <c r="A23" s="47" t="s">
        <v>31</v>
      </c>
      <c r="B23" s="48"/>
      <c r="C23" s="49" t="s">
        <v>29</v>
      </c>
      <c r="D23" s="50"/>
      <c r="E23" s="50"/>
    </row>
    <row r="24" spans="1:5" x14ac:dyDescent="0.25">
      <c r="A24" s="20" t="s">
        <v>3</v>
      </c>
      <c r="B24" s="16">
        <v>2.5</v>
      </c>
      <c r="C24" s="17" t="s">
        <v>5</v>
      </c>
      <c r="D24" s="18">
        <v>765</v>
      </c>
      <c r="E24" s="19" t="s">
        <v>23</v>
      </c>
    </row>
    <row r="25" spans="1:5" x14ac:dyDescent="0.25">
      <c r="A25" s="20" t="s">
        <v>2</v>
      </c>
      <c r="B25" s="19" t="s">
        <v>24</v>
      </c>
      <c r="C25" s="19"/>
      <c r="D25" s="19"/>
      <c r="E25" s="19"/>
    </row>
    <row r="26" spans="1:5" x14ac:dyDescent="0.25">
      <c r="A26" s="20" t="s">
        <v>1</v>
      </c>
      <c r="B26" s="19" t="s">
        <v>25</v>
      </c>
      <c r="C26" s="19"/>
      <c r="D26" s="19"/>
      <c r="E26" s="19"/>
    </row>
    <row r="27" spans="1:5" ht="15" customHeight="1" x14ac:dyDescent="0.25">
      <c r="A27" s="20" t="s">
        <v>4</v>
      </c>
      <c r="B27" s="33" t="s">
        <v>26</v>
      </c>
      <c r="C27" s="33"/>
      <c r="D27" s="33"/>
      <c r="E27" s="33"/>
    </row>
    <row r="28" spans="1:5" x14ac:dyDescent="0.25">
      <c r="A28" s="11" t="s">
        <v>18</v>
      </c>
      <c r="B28" s="12" t="s">
        <v>32</v>
      </c>
      <c r="C28" s="13" t="s">
        <v>33</v>
      </c>
      <c r="D28" s="14" t="s">
        <v>0</v>
      </c>
      <c r="E28" s="15">
        <f>SUM(D30,D35,D40,D45)</f>
        <v>3672</v>
      </c>
    </row>
    <row r="29" spans="1:5" x14ac:dyDescent="0.25">
      <c r="A29" s="47" t="s">
        <v>34</v>
      </c>
      <c r="B29" s="48"/>
      <c r="C29" s="49" t="s">
        <v>22</v>
      </c>
      <c r="D29" s="50"/>
      <c r="E29" s="50"/>
    </row>
    <row r="30" spans="1:5" x14ac:dyDescent="0.25">
      <c r="A30" s="20" t="s">
        <v>3</v>
      </c>
      <c r="B30" s="16">
        <v>2.5</v>
      </c>
      <c r="C30" s="17" t="s">
        <v>5</v>
      </c>
      <c r="D30" s="18">
        <v>918</v>
      </c>
      <c r="E30" s="19" t="s">
        <v>23</v>
      </c>
    </row>
    <row r="31" spans="1:5" x14ac:dyDescent="0.25">
      <c r="A31" s="20" t="s">
        <v>2</v>
      </c>
      <c r="B31" s="19" t="s">
        <v>35</v>
      </c>
      <c r="C31" s="19"/>
      <c r="D31" s="19"/>
      <c r="E31" s="19"/>
    </row>
    <row r="32" spans="1:5" x14ac:dyDescent="0.25">
      <c r="A32" s="20" t="s">
        <v>1</v>
      </c>
      <c r="B32" s="19" t="s">
        <v>36</v>
      </c>
      <c r="C32" s="19"/>
      <c r="D32" s="19"/>
      <c r="E32" s="19"/>
    </row>
    <row r="33" spans="1:5" x14ac:dyDescent="0.25">
      <c r="A33" s="20" t="s">
        <v>4</v>
      </c>
      <c r="B33" s="33" t="s">
        <v>37</v>
      </c>
      <c r="C33" s="33"/>
      <c r="D33" s="33"/>
      <c r="E33" s="33"/>
    </row>
    <row r="34" spans="1:5" x14ac:dyDescent="0.25">
      <c r="A34" s="47" t="s">
        <v>38</v>
      </c>
      <c r="B34" s="48"/>
      <c r="C34" s="49" t="s">
        <v>22</v>
      </c>
      <c r="D34" s="50"/>
      <c r="E34" s="50"/>
    </row>
    <row r="35" spans="1:5" x14ac:dyDescent="0.25">
      <c r="A35" s="20" t="s">
        <v>3</v>
      </c>
      <c r="B35" s="16">
        <v>2.5</v>
      </c>
      <c r="C35" s="17" t="s">
        <v>5</v>
      </c>
      <c r="D35" s="18">
        <v>918</v>
      </c>
      <c r="E35" s="19" t="s">
        <v>23</v>
      </c>
    </row>
    <row r="36" spans="1:5" x14ac:dyDescent="0.25">
      <c r="A36" s="20" t="s">
        <v>2</v>
      </c>
      <c r="B36" s="19" t="s">
        <v>35</v>
      </c>
      <c r="C36" s="19"/>
      <c r="D36" s="19"/>
      <c r="E36" s="19"/>
    </row>
    <row r="37" spans="1:5" x14ac:dyDescent="0.25">
      <c r="A37" s="20" t="s">
        <v>1</v>
      </c>
      <c r="B37" s="19" t="s">
        <v>36</v>
      </c>
      <c r="C37" s="19"/>
      <c r="D37" s="19"/>
      <c r="E37" s="19"/>
    </row>
    <row r="38" spans="1:5" ht="15" customHeight="1" x14ac:dyDescent="0.25">
      <c r="A38" s="20" t="s">
        <v>4</v>
      </c>
      <c r="B38" s="33" t="s">
        <v>37</v>
      </c>
      <c r="C38" s="33"/>
      <c r="D38" s="33"/>
      <c r="E38" s="33"/>
    </row>
    <row r="39" spans="1:5" x14ac:dyDescent="0.25">
      <c r="A39" s="47" t="s">
        <v>39</v>
      </c>
      <c r="B39" s="48"/>
      <c r="C39" s="49" t="s">
        <v>22</v>
      </c>
      <c r="D39" s="50"/>
      <c r="E39" s="50"/>
    </row>
    <row r="40" spans="1:5" x14ac:dyDescent="0.25">
      <c r="A40" s="20" t="s">
        <v>3</v>
      </c>
      <c r="B40" s="16">
        <v>2.5</v>
      </c>
      <c r="C40" s="17" t="s">
        <v>5</v>
      </c>
      <c r="D40" s="18">
        <v>918</v>
      </c>
      <c r="E40" s="19" t="s">
        <v>23</v>
      </c>
    </row>
    <row r="41" spans="1:5" x14ac:dyDescent="0.25">
      <c r="A41" s="20" t="s">
        <v>2</v>
      </c>
      <c r="B41" s="19" t="s">
        <v>35</v>
      </c>
      <c r="C41" s="19"/>
      <c r="D41" s="19"/>
      <c r="E41" s="19"/>
    </row>
    <row r="42" spans="1:5" x14ac:dyDescent="0.25">
      <c r="A42" s="20" t="s">
        <v>1</v>
      </c>
      <c r="B42" s="19" t="s">
        <v>36</v>
      </c>
      <c r="C42" s="19"/>
      <c r="D42" s="19"/>
      <c r="E42" s="19"/>
    </row>
    <row r="43" spans="1:5" ht="15" customHeight="1" x14ac:dyDescent="0.25">
      <c r="A43" s="20" t="s">
        <v>4</v>
      </c>
      <c r="B43" s="33" t="s">
        <v>37</v>
      </c>
      <c r="C43" s="33"/>
      <c r="D43" s="33"/>
      <c r="E43" s="33"/>
    </row>
    <row r="44" spans="1:5" x14ac:dyDescent="0.25">
      <c r="A44" s="47" t="s">
        <v>40</v>
      </c>
      <c r="B44" s="48"/>
      <c r="C44" s="49" t="s">
        <v>22</v>
      </c>
      <c r="D44" s="50"/>
      <c r="E44" s="50"/>
    </row>
    <row r="45" spans="1:5" x14ac:dyDescent="0.25">
      <c r="A45" s="20" t="s">
        <v>3</v>
      </c>
      <c r="B45" s="16">
        <v>2.5</v>
      </c>
      <c r="C45" s="17" t="s">
        <v>5</v>
      </c>
      <c r="D45" s="18">
        <v>918</v>
      </c>
      <c r="E45" s="19" t="s">
        <v>23</v>
      </c>
    </row>
    <row r="46" spans="1:5" x14ac:dyDescent="0.25">
      <c r="A46" s="20" t="s">
        <v>2</v>
      </c>
      <c r="B46" s="19" t="s">
        <v>35</v>
      </c>
      <c r="C46" s="19"/>
      <c r="D46" s="19"/>
      <c r="E46" s="19"/>
    </row>
    <row r="47" spans="1:5" x14ac:dyDescent="0.25">
      <c r="A47" s="20" t="s">
        <v>1</v>
      </c>
      <c r="B47" s="19" t="s">
        <v>36</v>
      </c>
      <c r="C47" s="19"/>
      <c r="D47" s="19"/>
      <c r="E47" s="19"/>
    </row>
    <row r="48" spans="1:5" ht="15" customHeight="1" x14ac:dyDescent="0.25">
      <c r="A48" s="20" t="s">
        <v>4</v>
      </c>
      <c r="B48" s="33" t="s">
        <v>37</v>
      </c>
      <c r="C48" s="33"/>
      <c r="D48" s="33"/>
      <c r="E48" s="33"/>
    </row>
    <row r="49" spans="1:5" ht="15" customHeight="1" x14ac:dyDescent="0.25">
      <c r="A49" s="11" t="s">
        <v>41</v>
      </c>
      <c r="B49" s="12" t="s">
        <v>42</v>
      </c>
      <c r="C49" s="13" t="s">
        <v>20</v>
      </c>
      <c r="D49" s="14" t="s">
        <v>0</v>
      </c>
      <c r="E49" s="15">
        <f>SUM(D51,D56,D61,D66,D71)</f>
        <v>8874</v>
      </c>
    </row>
    <row r="50" spans="1:5" ht="15" customHeight="1" x14ac:dyDescent="0.25">
      <c r="A50" s="47" t="s">
        <v>43</v>
      </c>
      <c r="B50" s="48"/>
      <c r="C50" s="49" t="s">
        <v>22</v>
      </c>
      <c r="D50" s="50"/>
      <c r="E50" s="50"/>
    </row>
    <row r="51" spans="1:5" ht="15" customHeight="1" x14ac:dyDescent="0.25">
      <c r="A51" s="20" t="s">
        <v>3</v>
      </c>
      <c r="B51" s="16">
        <v>5</v>
      </c>
      <c r="C51" s="17" t="s">
        <v>5</v>
      </c>
      <c r="D51" s="18">
        <v>1836</v>
      </c>
      <c r="E51" s="19" t="s">
        <v>23</v>
      </c>
    </row>
    <row r="52" spans="1:5" ht="15" customHeight="1" x14ac:dyDescent="0.25">
      <c r="A52" s="20" t="s">
        <v>2</v>
      </c>
      <c r="B52" s="19" t="s">
        <v>35</v>
      </c>
      <c r="C52" s="19"/>
      <c r="D52" s="19"/>
      <c r="E52" s="19"/>
    </row>
    <row r="53" spans="1:5" ht="15" customHeight="1" x14ac:dyDescent="0.25">
      <c r="A53" s="20" t="s">
        <v>1</v>
      </c>
      <c r="B53" s="19" t="s">
        <v>44</v>
      </c>
      <c r="C53" s="19"/>
      <c r="D53" s="19"/>
      <c r="E53" s="19"/>
    </row>
    <row r="54" spans="1:5" ht="15" customHeight="1" x14ac:dyDescent="0.25">
      <c r="A54" s="20" t="s">
        <v>4</v>
      </c>
      <c r="B54" s="33" t="s">
        <v>37</v>
      </c>
      <c r="C54" s="33"/>
      <c r="D54" s="33"/>
      <c r="E54" s="33"/>
    </row>
    <row r="55" spans="1:5" ht="15" customHeight="1" x14ac:dyDescent="0.25">
      <c r="A55" s="47" t="s">
        <v>45</v>
      </c>
      <c r="B55" s="48"/>
      <c r="C55" s="49" t="s">
        <v>22</v>
      </c>
      <c r="D55" s="50"/>
      <c r="E55" s="50"/>
    </row>
    <row r="56" spans="1:5" ht="15" customHeight="1" x14ac:dyDescent="0.25">
      <c r="A56" s="20" t="s">
        <v>3</v>
      </c>
      <c r="B56" s="16">
        <v>5</v>
      </c>
      <c r="C56" s="17" t="s">
        <v>5</v>
      </c>
      <c r="D56" s="18">
        <v>1836</v>
      </c>
      <c r="E56" s="19" t="s">
        <v>23</v>
      </c>
    </row>
    <row r="57" spans="1:5" ht="15" customHeight="1" x14ac:dyDescent="0.25">
      <c r="A57" s="20" t="s">
        <v>2</v>
      </c>
      <c r="B57" s="19" t="s">
        <v>35</v>
      </c>
      <c r="C57" s="19"/>
      <c r="D57" s="19"/>
      <c r="E57" s="19"/>
    </row>
    <row r="58" spans="1:5" ht="15" customHeight="1" x14ac:dyDescent="0.25">
      <c r="A58" s="20" t="s">
        <v>1</v>
      </c>
      <c r="B58" s="19" t="s">
        <v>44</v>
      </c>
      <c r="C58" s="19"/>
      <c r="D58" s="19"/>
      <c r="E58" s="19"/>
    </row>
    <row r="59" spans="1:5" ht="15" customHeight="1" x14ac:dyDescent="0.25">
      <c r="A59" s="20" t="s">
        <v>4</v>
      </c>
      <c r="B59" s="33" t="s">
        <v>37</v>
      </c>
      <c r="C59" s="33"/>
      <c r="D59" s="33"/>
      <c r="E59" s="33"/>
    </row>
    <row r="60" spans="1:5" ht="15" customHeight="1" x14ac:dyDescent="0.25">
      <c r="A60" s="47" t="s">
        <v>46</v>
      </c>
      <c r="B60" s="48"/>
      <c r="C60" s="49" t="s">
        <v>22</v>
      </c>
      <c r="D60" s="50"/>
      <c r="E60" s="50"/>
    </row>
    <row r="61" spans="1:5" ht="15" customHeight="1" x14ac:dyDescent="0.25">
      <c r="A61" s="20" t="s">
        <v>3</v>
      </c>
      <c r="B61" s="16">
        <v>5</v>
      </c>
      <c r="C61" s="17" t="s">
        <v>5</v>
      </c>
      <c r="D61" s="18">
        <v>1836</v>
      </c>
      <c r="E61" s="19" t="s">
        <v>23</v>
      </c>
    </row>
    <row r="62" spans="1:5" ht="15" customHeight="1" x14ac:dyDescent="0.25">
      <c r="A62" s="20" t="s">
        <v>2</v>
      </c>
      <c r="B62" s="19" t="s">
        <v>35</v>
      </c>
      <c r="C62" s="19"/>
      <c r="D62" s="19"/>
      <c r="E62" s="19"/>
    </row>
    <row r="63" spans="1:5" ht="15" customHeight="1" x14ac:dyDescent="0.25">
      <c r="A63" s="20" t="s">
        <v>1</v>
      </c>
      <c r="B63" s="19" t="s">
        <v>44</v>
      </c>
      <c r="C63" s="19"/>
      <c r="D63" s="19"/>
      <c r="E63" s="19"/>
    </row>
    <row r="64" spans="1:5" ht="15" customHeight="1" x14ac:dyDescent="0.25">
      <c r="A64" s="20" t="s">
        <v>4</v>
      </c>
      <c r="B64" s="33" t="s">
        <v>37</v>
      </c>
      <c r="C64" s="33"/>
      <c r="D64" s="33"/>
      <c r="E64" s="33"/>
    </row>
    <row r="65" spans="1:5" ht="15" customHeight="1" x14ac:dyDescent="0.25">
      <c r="A65" s="47" t="s">
        <v>47</v>
      </c>
      <c r="B65" s="48"/>
      <c r="C65" s="49" t="s">
        <v>22</v>
      </c>
      <c r="D65" s="50"/>
      <c r="E65" s="50"/>
    </row>
    <row r="66" spans="1:5" ht="15" customHeight="1" x14ac:dyDescent="0.25">
      <c r="A66" s="20" t="s">
        <v>3</v>
      </c>
      <c r="B66" s="16">
        <v>5</v>
      </c>
      <c r="C66" s="17" t="s">
        <v>5</v>
      </c>
      <c r="D66" s="18">
        <v>1836</v>
      </c>
      <c r="E66" s="19" t="s">
        <v>23</v>
      </c>
    </row>
    <row r="67" spans="1:5" ht="15" customHeight="1" x14ac:dyDescent="0.25">
      <c r="A67" s="20" t="s">
        <v>2</v>
      </c>
      <c r="B67" s="19" t="s">
        <v>35</v>
      </c>
      <c r="C67" s="19"/>
      <c r="D67" s="19"/>
      <c r="E67" s="19"/>
    </row>
    <row r="68" spans="1:5" ht="15" customHeight="1" x14ac:dyDescent="0.25">
      <c r="A68" s="20" t="s">
        <v>1</v>
      </c>
      <c r="B68" s="19" t="s">
        <v>44</v>
      </c>
      <c r="C68" s="19"/>
      <c r="D68" s="19"/>
      <c r="E68" s="19"/>
    </row>
    <row r="69" spans="1:5" ht="15" customHeight="1" x14ac:dyDescent="0.25">
      <c r="A69" s="20" t="s">
        <v>4</v>
      </c>
      <c r="B69" s="33" t="s">
        <v>37</v>
      </c>
      <c r="C69" s="33"/>
      <c r="D69" s="33"/>
      <c r="E69" s="33"/>
    </row>
    <row r="70" spans="1:5" ht="15" customHeight="1" x14ac:dyDescent="0.25">
      <c r="A70" s="47" t="s">
        <v>48</v>
      </c>
      <c r="B70" s="48"/>
      <c r="C70" s="49" t="s">
        <v>29</v>
      </c>
      <c r="D70" s="50"/>
      <c r="E70" s="50"/>
    </row>
    <row r="71" spans="1:5" ht="15" customHeight="1" x14ac:dyDescent="0.25">
      <c r="A71" s="20" t="s">
        <v>3</v>
      </c>
      <c r="B71" s="16">
        <v>5</v>
      </c>
      <c r="C71" s="17" t="s">
        <v>5</v>
      </c>
      <c r="D71" s="18">
        <v>1530</v>
      </c>
      <c r="E71" s="19" t="s">
        <v>23</v>
      </c>
    </row>
    <row r="72" spans="1:5" ht="15" customHeight="1" x14ac:dyDescent="0.25">
      <c r="A72" s="20" t="s">
        <v>2</v>
      </c>
      <c r="B72" s="19" t="s">
        <v>35</v>
      </c>
      <c r="C72" s="19"/>
      <c r="D72" s="19"/>
      <c r="E72" s="19"/>
    </row>
    <row r="73" spans="1:5" ht="15" customHeight="1" x14ac:dyDescent="0.25">
      <c r="A73" s="20" t="s">
        <v>1</v>
      </c>
      <c r="B73" s="19" t="s">
        <v>44</v>
      </c>
      <c r="C73" s="19"/>
      <c r="D73" s="19"/>
      <c r="E73" s="19"/>
    </row>
    <row r="74" spans="1:5" ht="15" customHeight="1" x14ac:dyDescent="0.25">
      <c r="A74" s="20" t="s">
        <v>4</v>
      </c>
      <c r="B74" s="33" t="s">
        <v>37</v>
      </c>
      <c r="C74" s="33"/>
      <c r="D74" s="33"/>
      <c r="E74" s="33"/>
    </row>
    <row r="75" spans="1:5" x14ac:dyDescent="0.25">
      <c r="A75" s="11" t="s">
        <v>49</v>
      </c>
      <c r="B75" s="12" t="s">
        <v>50</v>
      </c>
      <c r="C75" s="13" t="s">
        <v>20</v>
      </c>
      <c r="D75" s="14" t="s">
        <v>0</v>
      </c>
      <c r="E75" s="15">
        <f>SUM(D77,D82,D87,D92,D97)</f>
        <v>5324.4</v>
      </c>
    </row>
    <row r="76" spans="1:5" x14ac:dyDescent="0.25">
      <c r="A76" s="47" t="s">
        <v>51</v>
      </c>
      <c r="B76" s="48"/>
      <c r="C76" s="49" t="s">
        <v>22</v>
      </c>
      <c r="D76" s="50"/>
      <c r="E76" s="50"/>
    </row>
    <row r="77" spans="1:5" x14ac:dyDescent="0.25">
      <c r="A77" s="20" t="s">
        <v>3</v>
      </c>
      <c r="B77" s="16">
        <v>3</v>
      </c>
      <c r="C77" s="17" t="s">
        <v>5</v>
      </c>
      <c r="D77" s="18">
        <v>1101.5999999999999</v>
      </c>
      <c r="E77" s="19" t="s">
        <v>23</v>
      </c>
    </row>
    <row r="78" spans="1:5" x14ac:dyDescent="0.25">
      <c r="A78" s="20" t="s">
        <v>2</v>
      </c>
      <c r="B78" s="19" t="s">
        <v>52</v>
      </c>
      <c r="C78" s="19"/>
      <c r="D78" s="19"/>
      <c r="E78" s="19"/>
    </row>
    <row r="79" spans="1:5" x14ac:dyDescent="0.25">
      <c r="A79" s="20" t="s">
        <v>1</v>
      </c>
      <c r="B79" s="19" t="s">
        <v>53</v>
      </c>
      <c r="C79" s="19"/>
      <c r="D79" s="19"/>
      <c r="E79" s="19"/>
    </row>
    <row r="80" spans="1:5" x14ac:dyDescent="0.25">
      <c r="A80" s="20" t="s">
        <v>4</v>
      </c>
      <c r="B80" s="33" t="s">
        <v>37</v>
      </c>
      <c r="C80" s="33"/>
      <c r="D80" s="33"/>
      <c r="E80" s="33"/>
    </row>
    <row r="81" spans="1:5" x14ac:dyDescent="0.25">
      <c r="A81" s="47" t="s">
        <v>54</v>
      </c>
      <c r="B81" s="48"/>
      <c r="C81" s="49" t="s">
        <v>22</v>
      </c>
      <c r="D81" s="50"/>
      <c r="E81" s="50"/>
    </row>
    <row r="82" spans="1:5" x14ac:dyDescent="0.25">
      <c r="A82" s="20" t="s">
        <v>3</v>
      </c>
      <c r="B82" s="16">
        <v>3</v>
      </c>
      <c r="C82" s="17" t="s">
        <v>5</v>
      </c>
      <c r="D82" s="18">
        <v>1101.5999999999999</v>
      </c>
      <c r="E82" s="19" t="s">
        <v>23</v>
      </c>
    </row>
    <row r="83" spans="1:5" x14ac:dyDescent="0.25">
      <c r="A83" s="20" t="s">
        <v>2</v>
      </c>
      <c r="B83" s="19" t="s">
        <v>52</v>
      </c>
      <c r="C83" s="19"/>
      <c r="D83" s="19"/>
      <c r="E83" s="19"/>
    </row>
    <row r="84" spans="1:5" x14ac:dyDescent="0.25">
      <c r="A84" s="20" t="s">
        <v>1</v>
      </c>
      <c r="B84" s="19" t="s">
        <v>53</v>
      </c>
      <c r="C84" s="19"/>
      <c r="D84" s="19"/>
      <c r="E84" s="19"/>
    </row>
    <row r="85" spans="1:5" ht="15" customHeight="1" x14ac:dyDescent="0.25">
      <c r="A85" s="20" t="s">
        <v>4</v>
      </c>
      <c r="B85" s="33" t="s">
        <v>37</v>
      </c>
      <c r="C85" s="33"/>
      <c r="D85" s="33"/>
      <c r="E85" s="33"/>
    </row>
    <row r="86" spans="1:5" x14ac:dyDescent="0.25">
      <c r="A86" s="47" t="s">
        <v>55</v>
      </c>
      <c r="B86" s="48"/>
      <c r="C86" s="49" t="s">
        <v>22</v>
      </c>
      <c r="D86" s="50"/>
      <c r="E86" s="50"/>
    </row>
    <row r="87" spans="1:5" x14ac:dyDescent="0.25">
      <c r="A87" s="20" t="s">
        <v>3</v>
      </c>
      <c r="B87" s="16">
        <v>3</v>
      </c>
      <c r="C87" s="17" t="s">
        <v>5</v>
      </c>
      <c r="D87" s="18">
        <v>1101.5999999999999</v>
      </c>
      <c r="E87" s="19" t="s">
        <v>23</v>
      </c>
    </row>
    <row r="88" spans="1:5" x14ac:dyDescent="0.25">
      <c r="A88" s="20" t="s">
        <v>2</v>
      </c>
      <c r="B88" s="19" t="s">
        <v>52</v>
      </c>
      <c r="C88" s="19"/>
      <c r="D88" s="19"/>
      <c r="E88" s="19"/>
    </row>
    <row r="89" spans="1:5" x14ac:dyDescent="0.25">
      <c r="A89" s="20" t="s">
        <v>1</v>
      </c>
      <c r="B89" s="19" t="s">
        <v>53</v>
      </c>
      <c r="C89" s="19"/>
      <c r="D89" s="19"/>
      <c r="E89" s="19"/>
    </row>
    <row r="90" spans="1:5" ht="15" customHeight="1" x14ac:dyDescent="0.25">
      <c r="A90" s="20" t="s">
        <v>4</v>
      </c>
      <c r="B90" s="33" t="s">
        <v>37</v>
      </c>
      <c r="C90" s="33"/>
      <c r="D90" s="33"/>
      <c r="E90" s="33"/>
    </row>
    <row r="91" spans="1:5" x14ac:dyDescent="0.25">
      <c r="A91" s="47" t="s">
        <v>56</v>
      </c>
      <c r="B91" s="48"/>
      <c r="C91" s="49" t="s">
        <v>22</v>
      </c>
      <c r="D91" s="50"/>
      <c r="E91" s="50"/>
    </row>
    <row r="92" spans="1:5" x14ac:dyDescent="0.25">
      <c r="A92" s="20" t="s">
        <v>3</v>
      </c>
      <c r="B92" s="16">
        <v>3</v>
      </c>
      <c r="C92" s="17" t="s">
        <v>5</v>
      </c>
      <c r="D92" s="18">
        <v>1101.5999999999999</v>
      </c>
      <c r="E92" s="19" t="s">
        <v>23</v>
      </c>
    </row>
    <row r="93" spans="1:5" x14ac:dyDescent="0.25">
      <c r="A93" s="20" t="s">
        <v>2</v>
      </c>
      <c r="B93" s="19" t="s">
        <v>52</v>
      </c>
      <c r="C93" s="19"/>
      <c r="D93" s="19"/>
      <c r="E93" s="19"/>
    </row>
    <row r="94" spans="1:5" x14ac:dyDescent="0.25">
      <c r="A94" s="20" t="s">
        <v>1</v>
      </c>
      <c r="B94" s="19" t="s">
        <v>53</v>
      </c>
      <c r="C94" s="19"/>
      <c r="D94" s="19"/>
      <c r="E94" s="19"/>
    </row>
    <row r="95" spans="1:5" ht="15" customHeight="1" x14ac:dyDescent="0.25">
      <c r="A95" s="20" t="s">
        <v>4</v>
      </c>
      <c r="B95" s="33" t="s">
        <v>37</v>
      </c>
      <c r="C95" s="33"/>
      <c r="D95" s="33"/>
      <c r="E95" s="33"/>
    </row>
    <row r="96" spans="1:5" x14ac:dyDescent="0.25">
      <c r="A96" s="47" t="s">
        <v>57</v>
      </c>
      <c r="B96" s="48"/>
      <c r="C96" s="49" t="s">
        <v>58</v>
      </c>
      <c r="D96" s="50"/>
      <c r="E96" s="50"/>
    </row>
    <row r="97" spans="1:5" x14ac:dyDescent="0.25">
      <c r="A97" s="20" t="s">
        <v>3</v>
      </c>
      <c r="B97" s="16">
        <v>3</v>
      </c>
      <c r="C97" s="17" t="s">
        <v>5</v>
      </c>
      <c r="D97" s="18">
        <v>918</v>
      </c>
      <c r="E97" s="19" t="s">
        <v>23</v>
      </c>
    </row>
    <row r="98" spans="1:5" x14ac:dyDescent="0.25">
      <c r="A98" s="20" t="s">
        <v>2</v>
      </c>
      <c r="B98" s="19" t="s">
        <v>52</v>
      </c>
      <c r="C98" s="19"/>
      <c r="D98" s="19"/>
      <c r="E98" s="19"/>
    </row>
    <row r="99" spans="1:5" x14ac:dyDescent="0.25">
      <c r="A99" s="20" t="s">
        <v>1</v>
      </c>
      <c r="B99" s="19" t="s">
        <v>53</v>
      </c>
      <c r="C99" s="19"/>
      <c r="D99" s="19"/>
      <c r="E99" s="19"/>
    </row>
    <row r="100" spans="1:5" ht="15" customHeight="1" x14ac:dyDescent="0.25">
      <c r="A100" s="20" t="s">
        <v>4</v>
      </c>
      <c r="B100" s="33" t="s">
        <v>37</v>
      </c>
      <c r="C100" s="33"/>
      <c r="D100" s="33"/>
      <c r="E100" s="33"/>
    </row>
    <row r="101" spans="1:5" ht="15" customHeight="1" x14ac:dyDescent="0.25">
      <c r="A101" s="36" t="s">
        <v>6</v>
      </c>
      <c r="B101" s="37"/>
      <c r="C101" s="42" t="s">
        <v>7</v>
      </c>
      <c r="D101" s="42"/>
      <c r="E101" s="6">
        <v>62.5</v>
      </c>
    </row>
    <row r="102" spans="1:5" ht="15" customHeight="1" x14ac:dyDescent="0.25">
      <c r="A102" s="38"/>
      <c r="B102" s="39"/>
      <c r="C102" s="42" t="s">
        <v>8</v>
      </c>
      <c r="D102" s="42"/>
      <c r="E102" s="7">
        <v>19</v>
      </c>
    </row>
    <row r="103" spans="1:5" s="2" customFormat="1" ht="15" customHeight="1" x14ac:dyDescent="0.25">
      <c r="A103" s="38"/>
      <c r="B103" s="39"/>
      <c r="C103" s="42" t="s">
        <v>9</v>
      </c>
      <c r="D103" s="42"/>
      <c r="E103" s="7">
        <v>4</v>
      </c>
    </row>
    <row r="104" spans="1:5" s="2" customFormat="1" ht="15" customHeight="1" x14ac:dyDescent="0.25">
      <c r="A104" s="40"/>
      <c r="B104" s="41"/>
      <c r="C104" s="43" t="s">
        <v>14</v>
      </c>
      <c r="D104" s="42"/>
      <c r="E104" s="8">
        <v>22307.4</v>
      </c>
    </row>
    <row r="105" spans="1:5" s="2" customFormat="1" x14ac:dyDescent="0.25">
      <c r="A105" s="34" t="s">
        <v>10</v>
      </c>
      <c r="B105" s="35"/>
      <c r="C105" s="22" t="s">
        <v>11</v>
      </c>
      <c r="D105" s="22" t="s">
        <v>12</v>
      </c>
      <c r="E105" s="9" t="s">
        <v>13</v>
      </c>
    </row>
    <row r="106" spans="1:5" s="2" customFormat="1" x14ac:dyDescent="0.25">
      <c r="A106" s="44" t="s">
        <v>43</v>
      </c>
      <c r="B106" s="45"/>
      <c r="C106" s="3" t="s">
        <v>60</v>
      </c>
      <c r="D106" s="4">
        <v>5</v>
      </c>
      <c r="E106" s="10">
        <v>1836</v>
      </c>
    </row>
    <row r="107" spans="1:5" s="2" customFormat="1" x14ac:dyDescent="0.25">
      <c r="A107" s="44" t="s">
        <v>55</v>
      </c>
      <c r="B107" s="45"/>
      <c r="C107" s="3" t="s">
        <v>60</v>
      </c>
      <c r="D107" s="4">
        <v>3</v>
      </c>
      <c r="E107" s="10">
        <v>1101.5999999999999</v>
      </c>
    </row>
    <row r="108" spans="1:5" s="2" customFormat="1" x14ac:dyDescent="0.25">
      <c r="A108" s="44" t="s">
        <v>21</v>
      </c>
      <c r="B108" s="45"/>
      <c r="C108" s="3" t="s">
        <v>60</v>
      </c>
      <c r="D108" s="4">
        <v>2.5</v>
      </c>
      <c r="E108" s="10">
        <v>918</v>
      </c>
    </row>
    <row r="109" spans="1:5" s="2" customFormat="1" x14ac:dyDescent="0.25">
      <c r="A109" s="44" t="s">
        <v>51</v>
      </c>
      <c r="B109" s="45"/>
      <c r="C109" s="3" t="s">
        <v>60</v>
      </c>
      <c r="D109" s="4">
        <v>3</v>
      </c>
      <c r="E109" s="10">
        <v>1101.5999999999999</v>
      </c>
    </row>
    <row r="110" spans="1:5" s="2" customFormat="1" x14ac:dyDescent="0.25">
      <c r="A110" s="44" t="s">
        <v>40</v>
      </c>
      <c r="B110" s="45"/>
      <c r="C110" s="3" t="s">
        <v>60</v>
      </c>
      <c r="D110" s="4">
        <v>2.5</v>
      </c>
      <c r="E110" s="10">
        <v>918</v>
      </c>
    </row>
    <row r="111" spans="1:5" s="2" customFormat="1" x14ac:dyDescent="0.25">
      <c r="A111" s="44" t="s">
        <v>34</v>
      </c>
      <c r="B111" s="45"/>
      <c r="C111" s="3" t="s">
        <v>60</v>
      </c>
      <c r="D111" s="4">
        <v>2.5</v>
      </c>
      <c r="E111" s="10">
        <v>918</v>
      </c>
    </row>
    <row r="112" spans="1:5" s="2" customFormat="1" x14ac:dyDescent="0.25">
      <c r="A112" s="44" t="s">
        <v>39</v>
      </c>
      <c r="B112" s="45"/>
      <c r="C112" s="3" t="s">
        <v>60</v>
      </c>
      <c r="D112" s="4">
        <v>2.5</v>
      </c>
      <c r="E112" s="10">
        <v>918</v>
      </c>
    </row>
    <row r="113" spans="1:5" s="2" customFormat="1" x14ac:dyDescent="0.25">
      <c r="A113" s="44" t="s">
        <v>54</v>
      </c>
      <c r="B113" s="45"/>
      <c r="C113" s="3" t="s">
        <v>60</v>
      </c>
      <c r="D113" s="4">
        <v>3</v>
      </c>
      <c r="E113" s="10">
        <v>1101.5999999999999</v>
      </c>
    </row>
    <row r="114" spans="1:5" s="2" customFormat="1" x14ac:dyDescent="0.25">
      <c r="A114" s="44" t="s">
        <v>30</v>
      </c>
      <c r="B114" s="45"/>
      <c r="C114" s="3" t="s">
        <v>60</v>
      </c>
      <c r="D114" s="4">
        <v>2.5</v>
      </c>
      <c r="E114" s="10">
        <v>918</v>
      </c>
    </row>
    <row r="115" spans="1:5" s="2" customFormat="1" x14ac:dyDescent="0.25">
      <c r="A115" s="44" t="s">
        <v>31</v>
      </c>
      <c r="B115" s="45"/>
      <c r="C115" s="3" t="s">
        <v>29</v>
      </c>
      <c r="D115" s="4">
        <v>2.5</v>
      </c>
      <c r="E115" s="10">
        <v>765</v>
      </c>
    </row>
    <row r="116" spans="1:5" s="2" customFormat="1" x14ac:dyDescent="0.25">
      <c r="A116" s="44" t="s">
        <v>28</v>
      </c>
      <c r="B116" s="45"/>
      <c r="C116" s="3" t="s">
        <v>60</v>
      </c>
      <c r="D116" s="4">
        <v>2.5</v>
      </c>
      <c r="E116" s="10">
        <v>918</v>
      </c>
    </row>
    <row r="117" spans="1:5" s="2" customFormat="1" x14ac:dyDescent="0.25">
      <c r="A117" s="44" t="s">
        <v>47</v>
      </c>
      <c r="B117" s="45"/>
      <c r="C117" s="3" t="s">
        <v>60</v>
      </c>
      <c r="D117" s="4">
        <v>5</v>
      </c>
      <c r="E117" s="10">
        <v>1836</v>
      </c>
    </row>
    <row r="118" spans="1:5" s="2" customFormat="1" x14ac:dyDescent="0.25">
      <c r="A118" s="44" t="s">
        <v>48</v>
      </c>
      <c r="B118" s="45"/>
      <c r="C118" s="3" t="s">
        <v>29</v>
      </c>
      <c r="D118" s="4">
        <v>5</v>
      </c>
      <c r="E118" s="10">
        <v>1530</v>
      </c>
    </row>
    <row r="119" spans="1:5" s="2" customFormat="1" x14ac:dyDescent="0.25">
      <c r="A119" s="44" t="s">
        <v>38</v>
      </c>
      <c r="B119" s="45"/>
      <c r="C119" s="3" t="s">
        <v>60</v>
      </c>
      <c r="D119" s="4">
        <v>2.5</v>
      </c>
      <c r="E119" s="10">
        <v>918</v>
      </c>
    </row>
    <row r="120" spans="1:5" s="2" customFormat="1" x14ac:dyDescent="0.25">
      <c r="A120" s="44" t="s">
        <v>56</v>
      </c>
      <c r="B120" s="45"/>
      <c r="C120" s="3" t="s">
        <v>60</v>
      </c>
      <c r="D120" s="4">
        <v>3</v>
      </c>
      <c r="E120" s="10">
        <v>1101.5999999999999</v>
      </c>
    </row>
    <row r="121" spans="1:5" s="2" customFormat="1" x14ac:dyDescent="0.25">
      <c r="A121" s="44" t="s">
        <v>46</v>
      </c>
      <c r="B121" s="45"/>
      <c r="C121" s="3" t="s">
        <v>60</v>
      </c>
      <c r="D121" s="4">
        <v>5</v>
      </c>
      <c r="E121" s="10">
        <v>1836</v>
      </c>
    </row>
    <row r="122" spans="1:5" s="2" customFormat="1" x14ac:dyDescent="0.25">
      <c r="A122" s="44" t="s">
        <v>27</v>
      </c>
      <c r="B122" s="45"/>
      <c r="C122" s="3" t="s">
        <v>60</v>
      </c>
      <c r="D122" s="4">
        <v>2.5</v>
      </c>
      <c r="E122" s="10">
        <v>918</v>
      </c>
    </row>
    <row r="123" spans="1:5" s="2" customFormat="1" x14ac:dyDescent="0.25">
      <c r="A123" s="44" t="s">
        <v>57</v>
      </c>
      <c r="B123" s="45"/>
      <c r="C123" s="3" t="s">
        <v>61</v>
      </c>
      <c r="D123" s="4">
        <v>3</v>
      </c>
      <c r="E123" s="10">
        <v>918</v>
      </c>
    </row>
    <row r="124" spans="1:5" s="2" customFormat="1" x14ac:dyDescent="0.25">
      <c r="A124" s="23" t="s">
        <v>45</v>
      </c>
      <c r="B124" s="24"/>
      <c r="C124" s="3" t="s">
        <v>60</v>
      </c>
      <c r="D124" s="4">
        <v>5</v>
      </c>
      <c r="E124" s="10">
        <v>1836</v>
      </c>
    </row>
    <row r="125" spans="1:5" s="2" customFormat="1" x14ac:dyDescent="0.25">
      <c r="A125" s="30" t="s">
        <v>16</v>
      </c>
      <c r="B125" s="31"/>
      <c r="C125" s="31"/>
      <c r="D125" s="25">
        <f>SUM(D106:D124)</f>
        <v>62.5</v>
      </c>
      <c r="E125" s="21">
        <f>SUM(E106:E124)</f>
        <v>22307.399999999998</v>
      </c>
    </row>
    <row r="126" spans="1:5" s="2" customFormat="1" x14ac:dyDescent="0.25">
      <c r="A126" s="32" t="s">
        <v>59</v>
      </c>
      <c r="B126" s="32"/>
      <c r="C126" s="32"/>
      <c r="D126" s="32"/>
      <c r="E126" s="32"/>
    </row>
    <row r="127" spans="1:5" x14ac:dyDescent="0.25">
      <c r="E127" s="5"/>
    </row>
    <row r="128" spans="1:5" x14ac:dyDescent="0.25">
      <c r="E128" s="5"/>
    </row>
  </sheetData>
  <mergeCells count="84">
    <mergeCell ref="A123:B123"/>
    <mergeCell ref="A115:B115"/>
    <mergeCell ref="A116:B116"/>
    <mergeCell ref="A117:B117"/>
    <mergeCell ref="A118:B118"/>
    <mergeCell ref="A119:B119"/>
    <mergeCell ref="A113:B113"/>
    <mergeCell ref="A114:B114"/>
    <mergeCell ref="A122:B122"/>
    <mergeCell ref="A120:B120"/>
    <mergeCell ref="A121:B121"/>
    <mergeCell ref="B95:E95"/>
    <mergeCell ref="A50:B50"/>
    <mergeCell ref="C50:E50"/>
    <mergeCell ref="B54:E54"/>
    <mergeCell ref="A55:B55"/>
    <mergeCell ref="C55:E55"/>
    <mergeCell ref="B59:E59"/>
    <mergeCell ref="A60:B60"/>
    <mergeCell ref="C60:E60"/>
    <mergeCell ref="B64:E64"/>
    <mergeCell ref="A65:B65"/>
    <mergeCell ref="C65:E65"/>
    <mergeCell ref="B69:E69"/>
    <mergeCell ref="A70:B70"/>
    <mergeCell ref="C70:E70"/>
    <mergeCell ref="B74:E74"/>
    <mergeCell ref="B85:E85"/>
    <mergeCell ref="A86:B86"/>
    <mergeCell ref="C86:E86"/>
    <mergeCell ref="B90:E90"/>
    <mergeCell ref="A91:B91"/>
    <mergeCell ref="C91:E91"/>
    <mergeCell ref="B22:E22"/>
    <mergeCell ref="A76:B76"/>
    <mergeCell ref="C76:E76"/>
    <mergeCell ref="B80:E80"/>
    <mergeCell ref="A81:B81"/>
    <mergeCell ref="C81:E81"/>
    <mergeCell ref="C23:E23"/>
    <mergeCell ref="B27:E27"/>
    <mergeCell ref="A3:B3"/>
    <mergeCell ref="C3:E3"/>
    <mergeCell ref="B7:E7"/>
    <mergeCell ref="A8:B8"/>
    <mergeCell ref="C8:E8"/>
    <mergeCell ref="B12:E12"/>
    <mergeCell ref="A13:B13"/>
    <mergeCell ref="C13:E13"/>
    <mergeCell ref="B17:E17"/>
    <mergeCell ref="A18:B18"/>
    <mergeCell ref="C18:E18"/>
    <mergeCell ref="A1:E1"/>
    <mergeCell ref="A29:B29"/>
    <mergeCell ref="C29:E29"/>
    <mergeCell ref="B33:E33"/>
    <mergeCell ref="A96:B96"/>
    <mergeCell ref="C96:E96"/>
    <mergeCell ref="A34:B34"/>
    <mergeCell ref="C34:E34"/>
    <mergeCell ref="B38:E38"/>
    <mergeCell ref="A39:B39"/>
    <mergeCell ref="C39:E39"/>
    <mergeCell ref="B43:E43"/>
    <mergeCell ref="A44:B44"/>
    <mergeCell ref="C44:E44"/>
    <mergeCell ref="B48:E48"/>
    <mergeCell ref="A23:B23"/>
    <mergeCell ref="A125:C125"/>
    <mergeCell ref="A126:E126"/>
    <mergeCell ref="B100:E100"/>
    <mergeCell ref="A105:B105"/>
    <mergeCell ref="A101:B104"/>
    <mergeCell ref="C101:D101"/>
    <mergeCell ref="C102:D102"/>
    <mergeCell ref="C103:D103"/>
    <mergeCell ref="C104:D104"/>
    <mergeCell ref="A106:B106"/>
    <mergeCell ref="A107:B107"/>
    <mergeCell ref="A108:B108"/>
    <mergeCell ref="A109:B109"/>
    <mergeCell ref="A110:B110"/>
    <mergeCell ref="A111:B111"/>
    <mergeCell ref="A112:B112"/>
  </mergeCells>
  <printOptions horizontalCentered="1"/>
  <pageMargins left="0.39370078740157483" right="0.31496062992125984" top="0.19685039370078741" bottom="0.19685039370078741" header="0.31496062992125984" footer="0.31496062992125984"/>
  <pageSetup paperSize="9"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8"/>
  <sheetViews>
    <sheetView topLeftCell="A385" zoomScaleNormal="100" workbookViewId="0">
      <selection activeCell="A404" sqref="A404:E404"/>
    </sheetView>
  </sheetViews>
  <sheetFormatPr defaultRowHeight="15" x14ac:dyDescent="0.25"/>
  <cols>
    <col min="1" max="1" width="13.85546875" style="1" customWidth="1"/>
    <col min="2" max="2" width="29.28515625" style="1" customWidth="1"/>
    <col min="3" max="3" width="23" style="1" customWidth="1"/>
    <col min="4" max="4" width="14.42578125" style="1" customWidth="1"/>
    <col min="5" max="5" width="13.5703125" style="1" customWidth="1"/>
  </cols>
  <sheetData>
    <row r="1" spans="1:5" ht="28.5" customHeight="1" x14ac:dyDescent="0.25">
      <c r="A1" s="46" t="s">
        <v>15</v>
      </c>
      <c r="B1" s="46"/>
      <c r="C1" s="46"/>
      <c r="D1" s="46"/>
      <c r="E1" s="46"/>
    </row>
    <row r="2" spans="1:5" x14ac:dyDescent="0.25">
      <c r="A2" s="11" t="s">
        <v>62</v>
      </c>
      <c r="B2" s="12" t="s">
        <v>63</v>
      </c>
      <c r="C2" s="13" t="s">
        <v>64</v>
      </c>
      <c r="D2" s="14" t="s">
        <v>0</v>
      </c>
      <c r="E2" s="15">
        <f>D4+D9</f>
        <v>918</v>
      </c>
    </row>
    <row r="3" spans="1:5" x14ac:dyDescent="0.25">
      <c r="A3" s="47" t="s">
        <v>65</v>
      </c>
      <c r="B3" s="48"/>
      <c r="C3" s="49" t="s">
        <v>22</v>
      </c>
      <c r="D3" s="50"/>
      <c r="E3" s="50"/>
    </row>
    <row r="4" spans="1:5" x14ac:dyDescent="0.25">
      <c r="A4" s="20" t="s">
        <v>3</v>
      </c>
      <c r="B4" s="16">
        <v>1.5</v>
      </c>
      <c r="C4" s="17" t="s">
        <v>5</v>
      </c>
      <c r="D4" s="18">
        <v>459</v>
      </c>
      <c r="E4" s="19" t="s">
        <v>66</v>
      </c>
    </row>
    <row r="5" spans="1:5" x14ac:dyDescent="0.25">
      <c r="A5" s="20" t="s">
        <v>2</v>
      </c>
      <c r="B5" s="19" t="s">
        <v>67</v>
      </c>
      <c r="C5" s="19"/>
      <c r="D5" s="19"/>
      <c r="E5" s="19"/>
    </row>
    <row r="6" spans="1:5" x14ac:dyDescent="0.25">
      <c r="A6" s="20" t="s">
        <v>1</v>
      </c>
      <c r="B6" s="19" t="s">
        <v>68</v>
      </c>
      <c r="C6" s="19"/>
      <c r="D6" s="19"/>
      <c r="E6" s="19"/>
    </row>
    <row r="7" spans="1:5" x14ac:dyDescent="0.25">
      <c r="A7" s="20" t="s">
        <v>4</v>
      </c>
      <c r="B7" s="33" t="s">
        <v>69</v>
      </c>
      <c r="C7" s="33"/>
      <c r="D7" s="33"/>
      <c r="E7" s="33"/>
    </row>
    <row r="8" spans="1:5" x14ac:dyDescent="0.25">
      <c r="A8" s="47" t="s">
        <v>70</v>
      </c>
      <c r="B8" s="48"/>
      <c r="C8" s="49" t="s">
        <v>22</v>
      </c>
      <c r="D8" s="50"/>
      <c r="E8" s="50"/>
    </row>
    <row r="9" spans="1:5" x14ac:dyDescent="0.25">
      <c r="A9" s="20" t="s">
        <v>3</v>
      </c>
      <c r="B9" s="16">
        <v>1.5</v>
      </c>
      <c r="C9" s="17" t="s">
        <v>5</v>
      </c>
      <c r="D9" s="18">
        <v>459</v>
      </c>
      <c r="E9" s="19" t="s">
        <v>66</v>
      </c>
    </row>
    <row r="10" spans="1:5" x14ac:dyDescent="0.25">
      <c r="A10" s="20" t="s">
        <v>2</v>
      </c>
      <c r="B10" s="19" t="s">
        <v>67</v>
      </c>
      <c r="C10" s="19"/>
      <c r="D10" s="19"/>
      <c r="E10" s="19"/>
    </row>
    <row r="11" spans="1:5" x14ac:dyDescent="0.25">
      <c r="A11" s="20" t="s">
        <v>1</v>
      </c>
      <c r="B11" s="19" t="s">
        <v>68</v>
      </c>
      <c r="C11" s="19"/>
      <c r="D11" s="19"/>
      <c r="E11" s="19"/>
    </row>
    <row r="12" spans="1:5" ht="15" customHeight="1" x14ac:dyDescent="0.25">
      <c r="A12" s="20" t="s">
        <v>4</v>
      </c>
      <c r="B12" s="33" t="s">
        <v>69</v>
      </c>
      <c r="C12" s="33"/>
      <c r="D12" s="33"/>
      <c r="E12" s="33"/>
    </row>
    <row r="13" spans="1:5" x14ac:dyDescent="0.25">
      <c r="A13" s="11" t="s">
        <v>71</v>
      </c>
      <c r="B13" s="12" t="s">
        <v>72</v>
      </c>
      <c r="C13" s="13" t="s">
        <v>33</v>
      </c>
      <c r="D13" s="14" t="s">
        <v>0</v>
      </c>
      <c r="E13" s="15">
        <f>D15+D20+D25+D30</f>
        <v>8445.5999999999985</v>
      </c>
    </row>
    <row r="14" spans="1:5" x14ac:dyDescent="0.25">
      <c r="A14" s="47" t="s">
        <v>73</v>
      </c>
      <c r="B14" s="48"/>
      <c r="C14" s="49" t="s">
        <v>22</v>
      </c>
      <c r="D14" s="50"/>
      <c r="E14" s="50"/>
    </row>
    <row r="15" spans="1:5" x14ac:dyDescent="0.25">
      <c r="A15" s="20" t="s">
        <v>3</v>
      </c>
      <c r="B15" s="16">
        <v>6</v>
      </c>
      <c r="C15" s="17" t="s">
        <v>5</v>
      </c>
      <c r="D15" s="18">
        <v>2203.1999999999998</v>
      </c>
      <c r="E15" s="19" t="s">
        <v>23</v>
      </c>
    </row>
    <row r="16" spans="1:5" x14ac:dyDescent="0.25">
      <c r="A16" s="20" t="s">
        <v>2</v>
      </c>
      <c r="B16" s="19" t="s">
        <v>74</v>
      </c>
      <c r="C16" s="19"/>
      <c r="D16" s="19"/>
      <c r="E16" s="19"/>
    </row>
    <row r="17" spans="1:5" x14ac:dyDescent="0.25">
      <c r="A17" s="20" t="s">
        <v>1</v>
      </c>
      <c r="B17" s="19" t="s">
        <v>75</v>
      </c>
      <c r="C17" s="19"/>
      <c r="D17" s="19"/>
      <c r="E17" s="19"/>
    </row>
    <row r="18" spans="1:5" ht="29.25" customHeight="1" x14ac:dyDescent="0.25">
      <c r="A18" s="20" t="s">
        <v>4</v>
      </c>
      <c r="B18" s="33" t="s">
        <v>76</v>
      </c>
      <c r="C18" s="33"/>
      <c r="D18" s="33"/>
      <c r="E18" s="33"/>
    </row>
    <row r="19" spans="1:5" x14ac:dyDescent="0.25">
      <c r="A19" s="47" t="s">
        <v>47</v>
      </c>
      <c r="B19" s="48"/>
      <c r="C19" s="49" t="s">
        <v>22</v>
      </c>
      <c r="D19" s="50"/>
      <c r="E19" s="50"/>
    </row>
    <row r="20" spans="1:5" x14ac:dyDescent="0.25">
      <c r="A20" s="20" t="s">
        <v>3</v>
      </c>
      <c r="B20" s="16">
        <v>6</v>
      </c>
      <c r="C20" s="17" t="s">
        <v>5</v>
      </c>
      <c r="D20" s="18">
        <v>2203.1999999999998</v>
      </c>
      <c r="E20" s="19" t="s">
        <v>23</v>
      </c>
    </row>
    <row r="21" spans="1:5" x14ac:dyDescent="0.25">
      <c r="A21" s="20" t="s">
        <v>2</v>
      </c>
      <c r="B21" s="19" t="s">
        <v>74</v>
      </c>
      <c r="C21" s="19"/>
      <c r="D21" s="19"/>
      <c r="E21" s="19"/>
    </row>
    <row r="22" spans="1:5" x14ac:dyDescent="0.25">
      <c r="A22" s="20" t="s">
        <v>1</v>
      </c>
      <c r="B22" s="19" t="s">
        <v>75</v>
      </c>
      <c r="C22" s="19"/>
      <c r="D22" s="19"/>
      <c r="E22" s="19"/>
    </row>
    <row r="23" spans="1:5" ht="26.25" customHeight="1" x14ac:dyDescent="0.25">
      <c r="A23" s="20" t="s">
        <v>4</v>
      </c>
      <c r="B23" s="33" t="s">
        <v>76</v>
      </c>
      <c r="C23" s="33"/>
      <c r="D23" s="33"/>
      <c r="E23" s="33"/>
    </row>
    <row r="24" spans="1:5" x14ac:dyDescent="0.25">
      <c r="A24" s="47" t="s">
        <v>77</v>
      </c>
      <c r="B24" s="48"/>
      <c r="C24" s="49" t="s">
        <v>22</v>
      </c>
      <c r="D24" s="50"/>
      <c r="E24" s="50"/>
    </row>
    <row r="25" spans="1:5" x14ac:dyDescent="0.25">
      <c r="A25" s="20" t="s">
        <v>3</v>
      </c>
      <c r="B25" s="16">
        <v>6</v>
      </c>
      <c r="C25" s="17" t="s">
        <v>5</v>
      </c>
      <c r="D25" s="18">
        <v>2203.1999999999998</v>
      </c>
      <c r="E25" s="19" t="s">
        <v>23</v>
      </c>
    </row>
    <row r="26" spans="1:5" x14ac:dyDescent="0.25">
      <c r="A26" s="20" t="s">
        <v>2</v>
      </c>
      <c r="B26" s="19" t="s">
        <v>74</v>
      </c>
      <c r="C26" s="19"/>
      <c r="D26" s="19"/>
      <c r="E26" s="19"/>
    </row>
    <row r="27" spans="1:5" x14ac:dyDescent="0.25">
      <c r="A27" s="20" t="s">
        <v>1</v>
      </c>
      <c r="B27" s="19" t="s">
        <v>75</v>
      </c>
      <c r="C27" s="19"/>
      <c r="D27" s="19"/>
      <c r="E27" s="19"/>
    </row>
    <row r="28" spans="1:5" ht="24.75" customHeight="1" x14ac:dyDescent="0.25">
      <c r="A28" s="20" t="s">
        <v>4</v>
      </c>
      <c r="B28" s="33" t="s">
        <v>76</v>
      </c>
      <c r="C28" s="33"/>
      <c r="D28" s="33"/>
      <c r="E28" s="33"/>
    </row>
    <row r="29" spans="1:5" x14ac:dyDescent="0.25">
      <c r="A29" s="47" t="s">
        <v>48</v>
      </c>
      <c r="B29" s="48"/>
      <c r="C29" s="49" t="s">
        <v>29</v>
      </c>
      <c r="D29" s="50"/>
      <c r="E29" s="50"/>
    </row>
    <row r="30" spans="1:5" x14ac:dyDescent="0.25">
      <c r="A30" s="20" t="s">
        <v>3</v>
      </c>
      <c r="B30" s="16">
        <v>6</v>
      </c>
      <c r="C30" s="17" t="s">
        <v>5</v>
      </c>
      <c r="D30" s="18">
        <v>1836</v>
      </c>
      <c r="E30" s="19" t="s">
        <v>23</v>
      </c>
    </row>
    <row r="31" spans="1:5" x14ac:dyDescent="0.25">
      <c r="A31" s="20" t="s">
        <v>2</v>
      </c>
      <c r="B31" s="19" t="s">
        <v>74</v>
      </c>
      <c r="C31" s="19"/>
      <c r="D31" s="19"/>
      <c r="E31" s="19"/>
    </row>
    <row r="32" spans="1:5" x14ac:dyDescent="0.25">
      <c r="A32" s="20" t="s">
        <v>1</v>
      </c>
      <c r="B32" s="19" t="s">
        <v>75</v>
      </c>
      <c r="C32" s="19"/>
      <c r="D32" s="19"/>
      <c r="E32" s="19"/>
    </row>
    <row r="33" spans="1:5" ht="26.25" customHeight="1" x14ac:dyDescent="0.25">
      <c r="A33" s="20" t="s">
        <v>4</v>
      </c>
      <c r="B33" s="33" t="s">
        <v>78</v>
      </c>
      <c r="C33" s="33"/>
      <c r="D33" s="33"/>
      <c r="E33" s="33"/>
    </row>
    <row r="34" spans="1:5" x14ac:dyDescent="0.25">
      <c r="A34" s="11" t="s">
        <v>79</v>
      </c>
      <c r="B34" s="12" t="s">
        <v>72</v>
      </c>
      <c r="C34" s="13" t="s">
        <v>33</v>
      </c>
      <c r="D34" s="14" t="s">
        <v>0</v>
      </c>
      <c r="E34" s="15">
        <f>D36+D41+D46+D51</f>
        <v>8445.5999999999985</v>
      </c>
    </row>
    <row r="35" spans="1:5" x14ac:dyDescent="0.25">
      <c r="A35" s="47" t="s">
        <v>80</v>
      </c>
      <c r="B35" s="48"/>
      <c r="C35" s="49" t="s">
        <v>22</v>
      </c>
      <c r="D35" s="50"/>
      <c r="E35" s="50"/>
    </row>
    <row r="36" spans="1:5" x14ac:dyDescent="0.25">
      <c r="A36" s="20" t="s">
        <v>3</v>
      </c>
      <c r="B36" s="16">
        <v>6</v>
      </c>
      <c r="C36" s="17" t="s">
        <v>5</v>
      </c>
      <c r="D36" s="18">
        <v>2203.1999999999998</v>
      </c>
      <c r="E36" s="19" t="s">
        <v>23</v>
      </c>
    </row>
    <row r="37" spans="1:5" x14ac:dyDescent="0.25">
      <c r="A37" s="20" t="s">
        <v>2</v>
      </c>
      <c r="B37" s="19" t="s">
        <v>74</v>
      </c>
      <c r="C37" s="19"/>
      <c r="D37" s="19"/>
      <c r="E37" s="19"/>
    </row>
    <row r="38" spans="1:5" x14ac:dyDescent="0.25">
      <c r="A38" s="20" t="s">
        <v>1</v>
      </c>
      <c r="B38" s="19" t="s">
        <v>81</v>
      </c>
      <c r="C38" s="19"/>
      <c r="D38" s="19"/>
      <c r="E38" s="19"/>
    </row>
    <row r="39" spans="1:5" ht="29.25" customHeight="1" x14ac:dyDescent="0.25">
      <c r="A39" s="20" t="s">
        <v>4</v>
      </c>
      <c r="B39" s="33" t="s">
        <v>76</v>
      </c>
      <c r="C39" s="33"/>
      <c r="D39" s="33"/>
      <c r="E39" s="33"/>
    </row>
    <row r="40" spans="1:5" x14ac:dyDescent="0.25">
      <c r="A40" s="47" t="s">
        <v>82</v>
      </c>
      <c r="B40" s="48"/>
      <c r="C40" s="49" t="s">
        <v>22</v>
      </c>
      <c r="D40" s="50"/>
      <c r="E40" s="50"/>
    </row>
    <row r="41" spans="1:5" x14ac:dyDescent="0.25">
      <c r="A41" s="20" t="s">
        <v>3</v>
      </c>
      <c r="B41" s="16">
        <v>6</v>
      </c>
      <c r="C41" s="17" t="s">
        <v>5</v>
      </c>
      <c r="D41" s="18">
        <v>2203.1999999999998</v>
      </c>
      <c r="E41" s="19" t="s">
        <v>23</v>
      </c>
    </row>
    <row r="42" spans="1:5" x14ac:dyDescent="0.25">
      <c r="A42" s="20" t="s">
        <v>2</v>
      </c>
      <c r="B42" s="19" t="s">
        <v>74</v>
      </c>
      <c r="C42" s="19"/>
      <c r="D42" s="19"/>
      <c r="E42" s="19"/>
    </row>
    <row r="43" spans="1:5" x14ac:dyDescent="0.25">
      <c r="A43" s="20" t="s">
        <v>1</v>
      </c>
      <c r="B43" s="19" t="s">
        <v>81</v>
      </c>
      <c r="C43" s="19"/>
      <c r="D43" s="19"/>
      <c r="E43" s="19"/>
    </row>
    <row r="44" spans="1:5" ht="29.25" customHeight="1" x14ac:dyDescent="0.25">
      <c r="A44" s="20" t="s">
        <v>4</v>
      </c>
      <c r="B44" s="33" t="s">
        <v>76</v>
      </c>
      <c r="C44" s="33"/>
      <c r="D44" s="33"/>
      <c r="E44" s="33"/>
    </row>
    <row r="45" spans="1:5" x14ac:dyDescent="0.25">
      <c r="A45" s="47" t="s">
        <v>83</v>
      </c>
      <c r="B45" s="48"/>
      <c r="C45" s="49" t="s">
        <v>22</v>
      </c>
      <c r="D45" s="50"/>
      <c r="E45" s="50"/>
    </row>
    <row r="46" spans="1:5" x14ac:dyDescent="0.25">
      <c r="A46" s="20" t="s">
        <v>3</v>
      </c>
      <c r="B46" s="16">
        <v>6</v>
      </c>
      <c r="C46" s="17" t="s">
        <v>5</v>
      </c>
      <c r="D46" s="18">
        <v>2203.1999999999998</v>
      </c>
      <c r="E46" s="19" t="s">
        <v>23</v>
      </c>
    </row>
    <row r="47" spans="1:5" x14ac:dyDescent="0.25">
      <c r="A47" s="20" t="s">
        <v>2</v>
      </c>
      <c r="B47" s="19" t="s">
        <v>74</v>
      </c>
      <c r="C47" s="19"/>
      <c r="D47" s="19"/>
      <c r="E47" s="19"/>
    </row>
    <row r="48" spans="1:5" x14ac:dyDescent="0.25">
      <c r="A48" s="20" t="s">
        <v>1</v>
      </c>
      <c r="B48" s="19" t="s">
        <v>81</v>
      </c>
      <c r="C48" s="19"/>
      <c r="D48" s="19"/>
      <c r="E48" s="19"/>
    </row>
    <row r="49" spans="1:5" ht="29.25" customHeight="1" x14ac:dyDescent="0.25">
      <c r="A49" s="20" t="s">
        <v>4</v>
      </c>
      <c r="B49" s="33" t="s">
        <v>76</v>
      </c>
      <c r="C49" s="33"/>
      <c r="D49" s="33"/>
      <c r="E49" s="33"/>
    </row>
    <row r="50" spans="1:5" x14ac:dyDescent="0.25">
      <c r="A50" s="47" t="s">
        <v>84</v>
      </c>
      <c r="B50" s="48"/>
      <c r="C50" s="49" t="s">
        <v>58</v>
      </c>
      <c r="D50" s="50"/>
      <c r="E50" s="50"/>
    </row>
    <row r="51" spans="1:5" x14ac:dyDescent="0.25">
      <c r="A51" s="20" t="s">
        <v>3</v>
      </c>
      <c r="B51" s="16">
        <v>6</v>
      </c>
      <c r="C51" s="17" t="s">
        <v>5</v>
      </c>
      <c r="D51" s="18">
        <v>1836</v>
      </c>
      <c r="E51" s="19" t="s">
        <v>23</v>
      </c>
    </row>
    <row r="52" spans="1:5" x14ac:dyDescent="0.25">
      <c r="A52" s="20" t="s">
        <v>2</v>
      </c>
      <c r="B52" s="19" t="s">
        <v>74</v>
      </c>
      <c r="C52" s="19"/>
      <c r="D52" s="19"/>
      <c r="E52" s="19"/>
    </row>
    <row r="53" spans="1:5" x14ac:dyDescent="0.25">
      <c r="A53" s="20" t="s">
        <v>1</v>
      </c>
      <c r="B53" s="19" t="s">
        <v>81</v>
      </c>
      <c r="C53" s="19"/>
      <c r="D53" s="19"/>
      <c r="E53" s="19"/>
    </row>
    <row r="54" spans="1:5" ht="29.25" customHeight="1" x14ac:dyDescent="0.25">
      <c r="A54" s="20" t="s">
        <v>4</v>
      </c>
      <c r="B54" s="33" t="s">
        <v>78</v>
      </c>
      <c r="C54" s="33"/>
      <c r="D54" s="33"/>
      <c r="E54" s="33"/>
    </row>
    <row r="55" spans="1:5" x14ac:dyDescent="0.25">
      <c r="A55" s="11" t="s">
        <v>85</v>
      </c>
      <c r="B55" s="12" t="s">
        <v>72</v>
      </c>
      <c r="C55" s="13" t="s">
        <v>33</v>
      </c>
      <c r="D55" s="14" t="s">
        <v>0</v>
      </c>
      <c r="E55" s="15">
        <f>D57+D62+D67+D72</f>
        <v>8812.7999999999993</v>
      </c>
    </row>
    <row r="56" spans="1:5" x14ac:dyDescent="0.25">
      <c r="A56" s="47" t="s">
        <v>86</v>
      </c>
      <c r="B56" s="48"/>
      <c r="C56" s="49" t="s">
        <v>22</v>
      </c>
      <c r="D56" s="50"/>
      <c r="E56" s="50"/>
    </row>
    <row r="57" spans="1:5" x14ac:dyDescent="0.25">
      <c r="A57" s="20" t="s">
        <v>3</v>
      </c>
      <c r="B57" s="16">
        <v>6</v>
      </c>
      <c r="C57" s="17" t="s">
        <v>5</v>
      </c>
      <c r="D57" s="18">
        <v>2203.1999999999998</v>
      </c>
      <c r="E57" s="19" t="s">
        <v>23</v>
      </c>
    </row>
    <row r="58" spans="1:5" x14ac:dyDescent="0.25">
      <c r="A58" s="20" t="s">
        <v>2</v>
      </c>
      <c r="B58" s="19" t="s">
        <v>74</v>
      </c>
      <c r="C58" s="19"/>
      <c r="D58" s="19"/>
      <c r="E58" s="19"/>
    </row>
    <row r="59" spans="1:5" x14ac:dyDescent="0.25">
      <c r="A59" s="20" t="s">
        <v>1</v>
      </c>
      <c r="B59" s="19" t="s">
        <v>87</v>
      </c>
      <c r="C59" s="19"/>
      <c r="D59" s="19"/>
      <c r="E59" s="19"/>
    </row>
    <row r="60" spans="1:5" ht="29.25" customHeight="1" x14ac:dyDescent="0.25">
      <c r="A60" s="20" t="s">
        <v>4</v>
      </c>
      <c r="B60" s="33" t="s">
        <v>76</v>
      </c>
      <c r="C60" s="33"/>
      <c r="D60" s="33"/>
      <c r="E60" s="33"/>
    </row>
    <row r="61" spans="1:5" x14ac:dyDescent="0.25">
      <c r="A61" s="47" t="s">
        <v>39</v>
      </c>
      <c r="B61" s="48"/>
      <c r="C61" s="49" t="s">
        <v>22</v>
      </c>
      <c r="D61" s="50"/>
      <c r="E61" s="50"/>
    </row>
    <row r="62" spans="1:5" x14ac:dyDescent="0.25">
      <c r="A62" s="20" t="s">
        <v>3</v>
      </c>
      <c r="B62" s="16">
        <v>6</v>
      </c>
      <c r="C62" s="17" t="s">
        <v>5</v>
      </c>
      <c r="D62" s="18">
        <v>2203.1999999999998</v>
      </c>
      <c r="E62" s="19" t="s">
        <v>23</v>
      </c>
    </row>
    <row r="63" spans="1:5" x14ac:dyDescent="0.25">
      <c r="A63" s="20" t="s">
        <v>2</v>
      </c>
      <c r="B63" s="19" t="s">
        <v>74</v>
      </c>
      <c r="C63" s="19"/>
      <c r="D63" s="19"/>
      <c r="E63" s="19"/>
    </row>
    <row r="64" spans="1:5" x14ac:dyDescent="0.25">
      <c r="A64" s="20" t="s">
        <v>1</v>
      </c>
      <c r="B64" s="19" t="s">
        <v>87</v>
      </c>
      <c r="C64" s="19"/>
      <c r="D64" s="19"/>
      <c r="E64" s="19"/>
    </row>
    <row r="65" spans="1:5" ht="29.25" customHeight="1" x14ac:dyDescent="0.25">
      <c r="A65" s="20" t="s">
        <v>4</v>
      </c>
      <c r="B65" s="33" t="s">
        <v>76</v>
      </c>
      <c r="C65" s="33"/>
      <c r="D65" s="33"/>
      <c r="E65" s="33"/>
    </row>
    <row r="66" spans="1:5" x14ac:dyDescent="0.25">
      <c r="A66" s="47" t="s">
        <v>45</v>
      </c>
      <c r="B66" s="48"/>
      <c r="C66" s="49" t="s">
        <v>22</v>
      </c>
      <c r="D66" s="50"/>
      <c r="E66" s="50"/>
    </row>
    <row r="67" spans="1:5" x14ac:dyDescent="0.25">
      <c r="A67" s="20" t="s">
        <v>3</v>
      </c>
      <c r="B67" s="16">
        <v>6</v>
      </c>
      <c r="C67" s="17" t="s">
        <v>5</v>
      </c>
      <c r="D67" s="18">
        <v>2203.1999999999998</v>
      </c>
      <c r="E67" s="19" t="s">
        <v>23</v>
      </c>
    </row>
    <row r="68" spans="1:5" x14ac:dyDescent="0.25">
      <c r="A68" s="20" t="s">
        <v>2</v>
      </c>
      <c r="B68" s="19" t="s">
        <v>74</v>
      </c>
      <c r="C68" s="19"/>
      <c r="D68" s="19"/>
      <c r="E68" s="19"/>
    </row>
    <row r="69" spans="1:5" x14ac:dyDescent="0.25">
      <c r="A69" s="20" t="s">
        <v>1</v>
      </c>
      <c r="B69" s="19" t="s">
        <v>87</v>
      </c>
      <c r="C69" s="19"/>
      <c r="D69" s="19"/>
      <c r="E69" s="19"/>
    </row>
    <row r="70" spans="1:5" ht="29.25" customHeight="1" x14ac:dyDescent="0.25">
      <c r="A70" s="20" t="s">
        <v>4</v>
      </c>
      <c r="B70" s="33" t="s">
        <v>76</v>
      </c>
      <c r="C70" s="33"/>
      <c r="D70" s="33"/>
      <c r="E70" s="33"/>
    </row>
    <row r="71" spans="1:5" x14ac:dyDescent="0.25">
      <c r="A71" s="47" t="s">
        <v>31</v>
      </c>
      <c r="B71" s="48"/>
      <c r="C71" s="49" t="s">
        <v>29</v>
      </c>
      <c r="D71" s="50"/>
      <c r="E71" s="50"/>
    </row>
    <row r="72" spans="1:5" x14ac:dyDescent="0.25">
      <c r="A72" s="20" t="s">
        <v>3</v>
      </c>
      <c r="B72" s="16">
        <v>6</v>
      </c>
      <c r="C72" s="17" t="s">
        <v>5</v>
      </c>
      <c r="D72" s="18">
        <v>2203.1999999999998</v>
      </c>
      <c r="E72" s="19" t="s">
        <v>23</v>
      </c>
    </row>
    <row r="73" spans="1:5" x14ac:dyDescent="0.25">
      <c r="A73" s="20" t="s">
        <v>2</v>
      </c>
      <c r="B73" s="19" t="s">
        <v>74</v>
      </c>
      <c r="C73" s="19"/>
      <c r="D73" s="19"/>
      <c r="E73" s="19"/>
    </row>
    <row r="74" spans="1:5" x14ac:dyDescent="0.25">
      <c r="A74" s="20" t="s">
        <v>1</v>
      </c>
      <c r="B74" s="19" t="s">
        <v>87</v>
      </c>
      <c r="C74" s="19"/>
      <c r="D74" s="19"/>
      <c r="E74" s="19"/>
    </row>
    <row r="75" spans="1:5" ht="29.25" customHeight="1" x14ac:dyDescent="0.25">
      <c r="A75" s="20" t="s">
        <v>4</v>
      </c>
      <c r="B75" s="33" t="s">
        <v>78</v>
      </c>
      <c r="C75" s="33"/>
      <c r="D75" s="33"/>
      <c r="E75" s="33"/>
    </row>
    <row r="76" spans="1:5" x14ac:dyDescent="0.25">
      <c r="A76" s="11" t="s">
        <v>88</v>
      </c>
      <c r="B76" s="12" t="s">
        <v>89</v>
      </c>
      <c r="C76" s="13" t="s">
        <v>33</v>
      </c>
      <c r="D76" s="14" t="s">
        <v>0</v>
      </c>
      <c r="E76" s="15">
        <f>D78+D83+D88+D93</f>
        <v>7038</v>
      </c>
    </row>
    <row r="77" spans="1:5" x14ac:dyDescent="0.25">
      <c r="A77" s="47" t="s">
        <v>90</v>
      </c>
      <c r="B77" s="48"/>
      <c r="C77" s="49" t="s">
        <v>22</v>
      </c>
      <c r="D77" s="50"/>
      <c r="E77" s="50"/>
    </row>
    <row r="78" spans="1:5" x14ac:dyDescent="0.25">
      <c r="A78" s="20" t="s">
        <v>3</v>
      </c>
      <c r="B78" s="16">
        <v>5</v>
      </c>
      <c r="C78" s="17" t="s">
        <v>5</v>
      </c>
      <c r="D78" s="18">
        <v>1836</v>
      </c>
      <c r="E78" s="19" t="s">
        <v>23</v>
      </c>
    </row>
    <row r="79" spans="1:5" x14ac:dyDescent="0.25">
      <c r="A79" s="20" t="s">
        <v>2</v>
      </c>
      <c r="B79" s="19" t="s">
        <v>91</v>
      </c>
      <c r="C79" s="19"/>
      <c r="D79" s="19"/>
      <c r="E79" s="19"/>
    </row>
    <row r="80" spans="1:5" x14ac:dyDescent="0.25">
      <c r="A80" s="20" t="s">
        <v>1</v>
      </c>
      <c r="B80" s="19" t="s">
        <v>92</v>
      </c>
      <c r="C80" s="19"/>
      <c r="D80" s="19"/>
      <c r="E80" s="19"/>
    </row>
    <row r="81" spans="1:5" ht="29.25" customHeight="1" x14ac:dyDescent="0.25">
      <c r="A81" s="20" t="s">
        <v>4</v>
      </c>
      <c r="B81" s="33" t="s">
        <v>76</v>
      </c>
      <c r="C81" s="33"/>
      <c r="D81" s="33"/>
      <c r="E81" s="33"/>
    </row>
    <row r="82" spans="1:5" x14ac:dyDescent="0.25">
      <c r="A82" s="47" t="s">
        <v>40</v>
      </c>
      <c r="B82" s="48"/>
      <c r="C82" s="49" t="s">
        <v>22</v>
      </c>
      <c r="D82" s="50"/>
      <c r="E82" s="50"/>
    </row>
    <row r="83" spans="1:5" x14ac:dyDescent="0.25">
      <c r="A83" s="20" t="s">
        <v>3</v>
      </c>
      <c r="B83" s="16">
        <v>5</v>
      </c>
      <c r="C83" s="17" t="s">
        <v>5</v>
      </c>
      <c r="D83" s="18">
        <v>1836</v>
      </c>
      <c r="E83" s="19" t="s">
        <v>23</v>
      </c>
    </row>
    <row r="84" spans="1:5" x14ac:dyDescent="0.25">
      <c r="A84" s="20" t="s">
        <v>2</v>
      </c>
      <c r="B84" s="19" t="s">
        <v>91</v>
      </c>
      <c r="C84" s="19"/>
      <c r="D84" s="19"/>
      <c r="E84" s="19"/>
    </row>
    <row r="85" spans="1:5" x14ac:dyDescent="0.25">
      <c r="A85" s="20" t="s">
        <v>1</v>
      </c>
      <c r="B85" s="19" t="s">
        <v>92</v>
      </c>
      <c r="C85" s="19"/>
      <c r="D85" s="19"/>
      <c r="E85" s="19"/>
    </row>
    <row r="86" spans="1:5" ht="29.25" customHeight="1" x14ac:dyDescent="0.25">
      <c r="A86" s="20" t="s">
        <v>4</v>
      </c>
      <c r="B86" s="33" t="s">
        <v>76</v>
      </c>
      <c r="C86" s="33"/>
      <c r="D86" s="33"/>
      <c r="E86" s="33"/>
    </row>
    <row r="87" spans="1:5" x14ac:dyDescent="0.25">
      <c r="A87" s="47" t="s">
        <v>93</v>
      </c>
      <c r="B87" s="48"/>
      <c r="C87" s="49" t="s">
        <v>22</v>
      </c>
      <c r="D87" s="50"/>
      <c r="E87" s="50"/>
    </row>
    <row r="88" spans="1:5" x14ac:dyDescent="0.25">
      <c r="A88" s="20" t="s">
        <v>3</v>
      </c>
      <c r="B88" s="16">
        <v>5</v>
      </c>
      <c r="C88" s="17" t="s">
        <v>5</v>
      </c>
      <c r="D88" s="18">
        <v>1836</v>
      </c>
      <c r="E88" s="19" t="s">
        <v>23</v>
      </c>
    </row>
    <row r="89" spans="1:5" x14ac:dyDescent="0.25">
      <c r="A89" s="20" t="s">
        <v>2</v>
      </c>
      <c r="B89" s="19" t="s">
        <v>91</v>
      </c>
      <c r="C89" s="19"/>
      <c r="D89" s="19"/>
      <c r="E89" s="19"/>
    </row>
    <row r="90" spans="1:5" x14ac:dyDescent="0.25">
      <c r="A90" s="20" t="s">
        <v>1</v>
      </c>
      <c r="B90" s="19" t="s">
        <v>92</v>
      </c>
      <c r="C90" s="19"/>
      <c r="D90" s="19"/>
      <c r="E90" s="19"/>
    </row>
    <row r="91" spans="1:5" ht="29.25" customHeight="1" x14ac:dyDescent="0.25">
      <c r="A91" s="20" t="s">
        <v>4</v>
      </c>
      <c r="B91" s="33" t="s">
        <v>76</v>
      </c>
      <c r="C91" s="33"/>
      <c r="D91" s="33"/>
      <c r="E91" s="33"/>
    </row>
    <row r="92" spans="1:5" x14ac:dyDescent="0.25">
      <c r="A92" s="47" t="s">
        <v>94</v>
      </c>
      <c r="B92" s="48"/>
      <c r="C92" s="49" t="s">
        <v>29</v>
      </c>
      <c r="D92" s="50"/>
      <c r="E92" s="50"/>
    </row>
    <row r="93" spans="1:5" x14ac:dyDescent="0.25">
      <c r="A93" s="20" t="s">
        <v>3</v>
      </c>
      <c r="B93" s="16">
        <v>5</v>
      </c>
      <c r="C93" s="17" t="s">
        <v>5</v>
      </c>
      <c r="D93" s="18">
        <v>1530</v>
      </c>
      <c r="E93" s="19" t="s">
        <v>23</v>
      </c>
    </row>
    <row r="94" spans="1:5" x14ac:dyDescent="0.25">
      <c r="A94" s="20" t="s">
        <v>2</v>
      </c>
      <c r="B94" s="19" t="s">
        <v>91</v>
      </c>
      <c r="C94" s="19"/>
      <c r="D94" s="19"/>
      <c r="E94" s="19"/>
    </row>
    <row r="95" spans="1:5" x14ac:dyDescent="0.25">
      <c r="A95" s="20" t="s">
        <v>1</v>
      </c>
      <c r="B95" s="19" t="s">
        <v>92</v>
      </c>
      <c r="C95" s="19"/>
      <c r="D95" s="19"/>
      <c r="E95" s="19"/>
    </row>
    <row r="96" spans="1:5" ht="29.25" customHeight="1" x14ac:dyDescent="0.25">
      <c r="A96" s="20" t="s">
        <v>4</v>
      </c>
      <c r="B96" s="33" t="s">
        <v>78</v>
      </c>
      <c r="C96" s="33"/>
      <c r="D96" s="33"/>
      <c r="E96" s="33"/>
    </row>
    <row r="97" spans="1:5" x14ac:dyDescent="0.25">
      <c r="A97" s="11" t="s">
        <v>95</v>
      </c>
      <c r="B97" s="12" t="s">
        <v>89</v>
      </c>
      <c r="C97" s="13" t="s">
        <v>33</v>
      </c>
      <c r="D97" s="14" t="s">
        <v>0</v>
      </c>
      <c r="E97" s="15">
        <f>D99+D104+D109+D114</f>
        <v>7038</v>
      </c>
    </row>
    <row r="98" spans="1:5" x14ac:dyDescent="0.25">
      <c r="A98" s="47" t="s">
        <v>96</v>
      </c>
      <c r="B98" s="48"/>
      <c r="C98" s="49" t="s">
        <v>61</v>
      </c>
      <c r="D98" s="50"/>
      <c r="E98" s="50"/>
    </row>
    <row r="99" spans="1:5" x14ac:dyDescent="0.25">
      <c r="A99" s="20" t="s">
        <v>3</v>
      </c>
      <c r="B99" s="16">
        <v>5</v>
      </c>
      <c r="C99" s="17" t="s">
        <v>5</v>
      </c>
      <c r="D99" s="18">
        <v>1836</v>
      </c>
      <c r="E99" s="19" t="s">
        <v>23</v>
      </c>
    </row>
    <row r="100" spans="1:5" x14ac:dyDescent="0.25">
      <c r="A100" s="20" t="s">
        <v>2</v>
      </c>
      <c r="B100" s="19" t="s">
        <v>91</v>
      </c>
      <c r="C100" s="19"/>
      <c r="D100" s="19"/>
      <c r="E100" s="19"/>
    </row>
    <row r="101" spans="1:5" x14ac:dyDescent="0.25">
      <c r="A101" s="20" t="s">
        <v>1</v>
      </c>
      <c r="B101" s="19" t="s">
        <v>97</v>
      </c>
      <c r="C101" s="19"/>
      <c r="D101" s="19"/>
      <c r="E101" s="19"/>
    </row>
    <row r="102" spans="1:5" ht="29.25" customHeight="1" x14ac:dyDescent="0.25">
      <c r="A102" s="20" t="s">
        <v>4</v>
      </c>
      <c r="B102" s="33" t="s">
        <v>76</v>
      </c>
      <c r="C102" s="33"/>
      <c r="D102" s="33"/>
      <c r="E102" s="33"/>
    </row>
    <row r="103" spans="1:5" x14ac:dyDescent="0.25">
      <c r="A103" s="47" t="s">
        <v>30</v>
      </c>
      <c r="B103" s="48"/>
      <c r="C103" s="49" t="s">
        <v>98</v>
      </c>
      <c r="D103" s="50"/>
      <c r="E103" s="50"/>
    </row>
    <row r="104" spans="1:5" x14ac:dyDescent="0.25">
      <c r="A104" s="20" t="s">
        <v>3</v>
      </c>
      <c r="B104" s="16">
        <v>5</v>
      </c>
      <c r="C104" s="17" t="s">
        <v>5</v>
      </c>
      <c r="D104" s="18">
        <v>1836</v>
      </c>
      <c r="E104" s="19" t="s">
        <v>23</v>
      </c>
    </row>
    <row r="105" spans="1:5" x14ac:dyDescent="0.25">
      <c r="A105" s="20" t="s">
        <v>2</v>
      </c>
      <c r="B105" s="19" t="s">
        <v>91</v>
      </c>
      <c r="C105" s="19"/>
      <c r="D105" s="19"/>
      <c r="E105" s="19"/>
    </row>
    <row r="106" spans="1:5" x14ac:dyDescent="0.25">
      <c r="A106" s="20" t="s">
        <v>1</v>
      </c>
      <c r="B106" s="19" t="s">
        <v>97</v>
      </c>
      <c r="C106" s="19"/>
      <c r="D106" s="19"/>
      <c r="E106" s="19"/>
    </row>
    <row r="107" spans="1:5" ht="29.25" customHeight="1" x14ac:dyDescent="0.25">
      <c r="A107" s="20" t="s">
        <v>4</v>
      </c>
      <c r="B107" s="33" t="s">
        <v>76</v>
      </c>
      <c r="C107" s="33"/>
      <c r="D107" s="33"/>
      <c r="E107" s="33"/>
    </row>
    <row r="108" spans="1:5" x14ac:dyDescent="0.25">
      <c r="A108" s="47" t="s">
        <v>28</v>
      </c>
      <c r="B108" s="48"/>
      <c r="C108" s="49" t="s">
        <v>98</v>
      </c>
      <c r="D108" s="50"/>
      <c r="E108" s="50"/>
    </row>
    <row r="109" spans="1:5" x14ac:dyDescent="0.25">
      <c r="A109" s="20" t="s">
        <v>3</v>
      </c>
      <c r="B109" s="16">
        <v>5</v>
      </c>
      <c r="C109" s="17" t="s">
        <v>5</v>
      </c>
      <c r="D109" s="18">
        <v>1836</v>
      </c>
      <c r="E109" s="19" t="s">
        <v>23</v>
      </c>
    </row>
    <row r="110" spans="1:5" x14ac:dyDescent="0.25">
      <c r="A110" s="20" t="s">
        <v>2</v>
      </c>
      <c r="B110" s="19" t="s">
        <v>91</v>
      </c>
      <c r="C110" s="19"/>
      <c r="D110" s="19"/>
      <c r="E110" s="19"/>
    </row>
    <row r="111" spans="1:5" x14ac:dyDescent="0.25">
      <c r="A111" s="20" t="s">
        <v>1</v>
      </c>
      <c r="B111" s="19" t="s">
        <v>97</v>
      </c>
      <c r="C111" s="19"/>
      <c r="D111" s="19"/>
      <c r="E111" s="19"/>
    </row>
    <row r="112" spans="1:5" ht="29.25" customHeight="1" x14ac:dyDescent="0.25">
      <c r="A112" s="20" t="s">
        <v>4</v>
      </c>
      <c r="B112" s="33" t="s">
        <v>76</v>
      </c>
      <c r="C112" s="33"/>
      <c r="D112" s="33"/>
      <c r="E112" s="33"/>
    </row>
    <row r="113" spans="1:5" x14ac:dyDescent="0.25">
      <c r="A113" s="47" t="s">
        <v>57</v>
      </c>
      <c r="B113" s="48"/>
      <c r="C113" s="49" t="s">
        <v>58</v>
      </c>
      <c r="D113" s="50"/>
      <c r="E113" s="50"/>
    </row>
    <row r="114" spans="1:5" x14ac:dyDescent="0.25">
      <c r="A114" s="20" t="s">
        <v>3</v>
      </c>
      <c r="B114" s="16">
        <v>5</v>
      </c>
      <c r="C114" s="17" t="s">
        <v>5</v>
      </c>
      <c r="D114" s="18">
        <v>1530</v>
      </c>
      <c r="E114" s="19" t="s">
        <v>23</v>
      </c>
    </row>
    <row r="115" spans="1:5" x14ac:dyDescent="0.25">
      <c r="A115" s="20" t="s">
        <v>2</v>
      </c>
      <c r="B115" s="19" t="s">
        <v>91</v>
      </c>
      <c r="C115" s="19"/>
      <c r="D115" s="19"/>
      <c r="E115" s="19"/>
    </row>
    <row r="116" spans="1:5" x14ac:dyDescent="0.25">
      <c r="A116" s="20" t="s">
        <v>1</v>
      </c>
      <c r="B116" s="19" t="s">
        <v>97</v>
      </c>
      <c r="C116" s="19"/>
      <c r="D116" s="19"/>
      <c r="E116" s="19"/>
    </row>
    <row r="117" spans="1:5" ht="29.25" customHeight="1" x14ac:dyDescent="0.25">
      <c r="A117" s="20" t="s">
        <v>4</v>
      </c>
      <c r="B117" s="33" t="s">
        <v>78</v>
      </c>
      <c r="C117" s="33"/>
      <c r="D117" s="33"/>
      <c r="E117" s="33"/>
    </row>
    <row r="118" spans="1:5" x14ac:dyDescent="0.25">
      <c r="A118" s="11" t="s">
        <v>99</v>
      </c>
      <c r="B118" s="12" t="s">
        <v>89</v>
      </c>
      <c r="C118" s="13" t="s">
        <v>33</v>
      </c>
      <c r="D118" s="14" t="s">
        <v>0</v>
      </c>
      <c r="E118" s="15">
        <f>D120+D125+D130+D135</f>
        <v>7038</v>
      </c>
    </row>
    <row r="119" spans="1:5" x14ac:dyDescent="0.25">
      <c r="A119" s="47" t="s">
        <v>100</v>
      </c>
      <c r="B119" s="48"/>
      <c r="C119" s="49" t="s">
        <v>22</v>
      </c>
      <c r="D119" s="50"/>
      <c r="E119" s="50"/>
    </row>
    <row r="120" spans="1:5" x14ac:dyDescent="0.25">
      <c r="A120" s="20" t="s">
        <v>3</v>
      </c>
      <c r="B120" s="16">
        <v>5</v>
      </c>
      <c r="C120" s="17" t="s">
        <v>5</v>
      </c>
      <c r="D120" s="18">
        <v>1836</v>
      </c>
      <c r="E120" s="19" t="s">
        <v>23</v>
      </c>
    </row>
    <row r="121" spans="1:5" x14ac:dyDescent="0.25">
      <c r="A121" s="20" t="s">
        <v>2</v>
      </c>
      <c r="B121" s="19" t="s">
        <v>91</v>
      </c>
      <c r="C121" s="19"/>
      <c r="D121" s="19"/>
      <c r="E121" s="19"/>
    </row>
    <row r="122" spans="1:5" x14ac:dyDescent="0.25">
      <c r="A122" s="20" t="s">
        <v>1</v>
      </c>
      <c r="B122" s="19" t="s">
        <v>101</v>
      </c>
      <c r="C122" s="19"/>
      <c r="D122" s="19"/>
      <c r="E122" s="19"/>
    </row>
    <row r="123" spans="1:5" ht="29.25" customHeight="1" x14ac:dyDescent="0.25">
      <c r="A123" s="20" t="s">
        <v>4</v>
      </c>
      <c r="B123" s="33" t="s">
        <v>76</v>
      </c>
      <c r="C123" s="33"/>
      <c r="D123" s="33"/>
      <c r="E123" s="33"/>
    </row>
    <row r="124" spans="1:5" x14ac:dyDescent="0.25">
      <c r="A124" s="47" t="s">
        <v>102</v>
      </c>
      <c r="B124" s="48"/>
      <c r="C124" s="49" t="s">
        <v>98</v>
      </c>
      <c r="D124" s="50"/>
      <c r="E124" s="50"/>
    </row>
    <row r="125" spans="1:5" x14ac:dyDescent="0.25">
      <c r="A125" s="20" t="s">
        <v>3</v>
      </c>
      <c r="B125" s="16">
        <v>5</v>
      </c>
      <c r="C125" s="17" t="s">
        <v>5</v>
      </c>
      <c r="D125" s="18">
        <v>1836</v>
      </c>
      <c r="E125" s="19" t="s">
        <v>23</v>
      </c>
    </row>
    <row r="126" spans="1:5" x14ac:dyDescent="0.25">
      <c r="A126" s="20" t="s">
        <v>2</v>
      </c>
      <c r="B126" s="19" t="s">
        <v>91</v>
      </c>
      <c r="C126" s="19"/>
      <c r="D126" s="19"/>
      <c r="E126" s="19"/>
    </row>
    <row r="127" spans="1:5" x14ac:dyDescent="0.25">
      <c r="A127" s="20" t="s">
        <v>1</v>
      </c>
      <c r="B127" s="19" t="s">
        <v>101</v>
      </c>
      <c r="C127" s="19"/>
      <c r="D127" s="19"/>
      <c r="E127" s="19"/>
    </row>
    <row r="128" spans="1:5" ht="29.25" customHeight="1" x14ac:dyDescent="0.25">
      <c r="A128" s="20" t="s">
        <v>4</v>
      </c>
      <c r="B128" s="33" t="s">
        <v>76</v>
      </c>
      <c r="C128" s="33"/>
      <c r="D128" s="33"/>
      <c r="E128" s="33"/>
    </row>
    <row r="129" spans="1:5" x14ac:dyDescent="0.25">
      <c r="A129" s="47" t="s">
        <v>103</v>
      </c>
      <c r="B129" s="48"/>
      <c r="C129" s="49" t="s">
        <v>98</v>
      </c>
      <c r="D129" s="50"/>
      <c r="E129" s="50"/>
    </row>
    <row r="130" spans="1:5" x14ac:dyDescent="0.25">
      <c r="A130" s="20" t="s">
        <v>3</v>
      </c>
      <c r="B130" s="16">
        <v>5</v>
      </c>
      <c r="C130" s="17" t="s">
        <v>5</v>
      </c>
      <c r="D130" s="18">
        <v>1836</v>
      </c>
      <c r="E130" s="19" t="s">
        <v>23</v>
      </c>
    </row>
    <row r="131" spans="1:5" x14ac:dyDescent="0.25">
      <c r="A131" s="20" t="s">
        <v>2</v>
      </c>
      <c r="B131" s="19" t="s">
        <v>91</v>
      </c>
      <c r="C131" s="19"/>
      <c r="D131" s="19"/>
      <c r="E131" s="19"/>
    </row>
    <row r="132" spans="1:5" x14ac:dyDescent="0.25">
      <c r="A132" s="20" t="s">
        <v>1</v>
      </c>
      <c r="B132" s="19" t="s">
        <v>101</v>
      </c>
      <c r="C132" s="19"/>
      <c r="D132" s="19"/>
      <c r="E132" s="19"/>
    </row>
    <row r="133" spans="1:5" ht="29.25" customHeight="1" x14ac:dyDescent="0.25">
      <c r="A133" s="20" t="s">
        <v>4</v>
      </c>
      <c r="B133" s="33" t="s">
        <v>76</v>
      </c>
      <c r="C133" s="33"/>
      <c r="D133" s="33"/>
      <c r="E133" s="33"/>
    </row>
    <row r="134" spans="1:5" x14ac:dyDescent="0.25">
      <c r="A134" s="47" t="s">
        <v>104</v>
      </c>
      <c r="B134" s="48"/>
      <c r="C134" s="49" t="s">
        <v>29</v>
      </c>
      <c r="D134" s="50"/>
      <c r="E134" s="50"/>
    </row>
    <row r="135" spans="1:5" x14ac:dyDescent="0.25">
      <c r="A135" s="20" t="s">
        <v>3</v>
      </c>
      <c r="B135" s="16">
        <v>5</v>
      </c>
      <c r="C135" s="17" t="s">
        <v>5</v>
      </c>
      <c r="D135" s="18">
        <v>1530</v>
      </c>
      <c r="E135" s="19" t="s">
        <v>23</v>
      </c>
    </row>
    <row r="136" spans="1:5" x14ac:dyDescent="0.25">
      <c r="A136" s="20" t="s">
        <v>2</v>
      </c>
      <c r="B136" s="19" t="s">
        <v>91</v>
      </c>
      <c r="C136" s="19"/>
      <c r="D136" s="19"/>
      <c r="E136" s="19"/>
    </row>
    <row r="137" spans="1:5" x14ac:dyDescent="0.25">
      <c r="A137" s="20" t="s">
        <v>1</v>
      </c>
      <c r="B137" s="19" t="s">
        <v>101</v>
      </c>
      <c r="C137" s="19"/>
      <c r="D137" s="19"/>
      <c r="E137" s="19"/>
    </row>
    <row r="138" spans="1:5" ht="29.25" customHeight="1" x14ac:dyDescent="0.25">
      <c r="A138" s="20" t="s">
        <v>4</v>
      </c>
      <c r="B138" s="33" t="s">
        <v>78</v>
      </c>
      <c r="C138" s="33"/>
      <c r="D138" s="33"/>
      <c r="E138" s="33"/>
    </row>
    <row r="139" spans="1:5" x14ac:dyDescent="0.25">
      <c r="A139" s="11" t="s">
        <v>105</v>
      </c>
      <c r="B139" s="12" t="s">
        <v>32</v>
      </c>
      <c r="C139" s="13" t="s">
        <v>33</v>
      </c>
      <c r="D139" s="14" t="s">
        <v>0</v>
      </c>
      <c r="E139" s="15">
        <f>D141+D146+D151+D156</f>
        <v>3519</v>
      </c>
    </row>
    <row r="140" spans="1:5" x14ac:dyDescent="0.25">
      <c r="A140" s="47" t="s">
        <v>106</v>
      </c>
      <c r="B140" s="48"/>
      <c r="C140" s="49" t="s">
        <v>22</v>
      </c>
      <c r="D140" s="50"/>
      <c r="E140" s="50"/>
    </row>
    <row r="141" spans="1:5" x14ac:dyDescent="0.25">
      <c r="A141" s="20" t="s">
        <v>3</v>
      </c>
      <c r="B141" s="16">
        <v>2.5</v>
      </c>
      <c r="C141" s="17" t="s">
        <v>5</v>
      </c>
      <c r="D141" s="18">
        <v>918</v>
      </c>
      <c r="E141" s="19" t="s">
        <v>23</v>
      </c>
    </row>
    <row r="142" spans="1:5" x14ac:dyDescent="0.25">
      <c r="A142" s="20" t="s">
        <v>2</v>
      </c>
      <c r="B142" s="19" t="s">
        <v>107</v>
      </c>
      <c r="C142" s="19"/>
      <c r="D142" s="19"/>
      <c r="E142" s="19"/>
    </row>
    <row r="143" spans="1:5" x14ac:dyDescent="0.25">
      <c r="A143" s="20" t="s">
        <v>1</v>
      </c>
      <c r="B143" s="19" t="s">
        <v>108</v>
      </c>
      <c r="C143" s="19"/>
      <c r="D143" s="19"/>
      <c r="E143" s="19"/>
    </row>
    <row r="144" spans="1:5" ht="29.25" customHeight="1" x14ac:dyDescent="0.25">
      <c r="A144" s="20" t="s">
        <v>4</v>
      </c>
      <c r="B144" s="33" t="s">
        <v>76</v>
      </c>
      <c r="C144" s="33"/>
      <c r="D144" s="33"/>
      <c r="E144" s="33"/>
    </row>
    <row r="145" spans="1:5" x14ac:dyDescent="0.25">
      <c r="A145" s="47" t="s">
        <v>109</v>
      </c>
      <c r="B145" s="48"/>
      <c r="C145" s="49" t="s">
        <v>98</v>
      </c>
      <c r="D145" s="50"/>
      <c r="E145" s="50"/>
    </row>
    <row r="146" spans="1:5" x14ac:dyDescent="0.25">
      <c r="A146" s="20" t="s">
        <v>3</v>
      </c>
      <c r="B146" s="16">
        <v>2.5</v>
      </c>
      <c r="C146" s="17" t="s">
        <v>5</v>
      </c>
      <c r="D146" s="18">
        <v>918</v>
      </c>
      <c r="E146" s="19" t="s">
        <v>23</v>
      </c>
    </row>
    <row r="147" spans="1:5" x14ac:dyDescent="0.25">
      <c r="A147" s="20" t="s">
        <v>2</v>
      </c>
      <c r="B147" s="19" t="s">
        <v>107</v>
      </c>
      <c r="C147" s="19"/>
      <c r="D147" s="19"/>
      <c r="E147" s="19"/>
    </row>
    <row r="148" spans="1:5" x14ac:dyDescent="0.25">
      <c r="A148" s="20" t="s">
        <v>1</v>
      </c>
      <c r="B148" s="19" t="s">
        <v>108</v>
      </c>
      <c r="C148" s="19"/>
      <c r="D148" s="19"/>
      <c r="E148" s="19"/>
    </row>
    <row r="149" spans="1:5" ht="29.25" customHeight="1" x14ac:dyDescent="0.25">
      <c r="A149" s="20" t="s">
        <v>4</v>
      </c>
      <c r="B149" s="33" t="s">
        <v>76</v>
      </c>
      <c r="C149" s="33"/>
      <c r="D149" s="33"/>
      <c r="E149" s="33"/>
    </row>
    <row r="150" spans="1:5" x14ac:dyDescent="0.25">
      <c r="A150" s="47" t="s">
        <v>110</v>
      </c>
      <c r="B150" s="48"/>
      <c r="C150" s="49" t="s">
        <v>98</v>
      </c>
      <c r="D150" s="50"/>
      <c r="E150" s="50"/>
    </row>
    <row r="151" spans="1:5" x14ac:dyDescent="0.25">
      <c r="A151" s="20" t="s">
        <v>3</v>
      </c>
      <c r="B151" s="16">
        <v>2.5</v>
      </c>
      <c r="C151" s="17" t="s">
        <v>5</v>
      </c>
      <c r="D151" s="18">
        <v>918</v>
      </c>
      <c r="E151" s="19" t="s">
        <v>23</v>
      </c>
    </row>
    <row r="152" spans="1:5" x14ac:dyDescent="0.25">
      <c r="A152" s="20" t="s">
        <v>2</v>
      </c>
      <c r="B152" s="19" t="s">
        <v>107</v>
      </c>
      <c r="C152" s="19"/>
      <c r="D152" s="19"/>
      <c r="E152" s="19"/>
    </row>
    <row r="153" spans="1:5" x14ac:dyDescent="0.25">
      <c r="A153" s="20" t="s">
        <v>1</v>
      </c>
      <c r="B153" s="19" t="s">
        <v>108</v>
      </c>
      <c r="C153" s="19"/>
      <c r="D153" s="19"/>
      <c r="E153" s="19"/>
    </row>
    <row r="154" spans="1:5" ht="29.25" customHeight="1" x14ac:dyDescent="0.25">
      <c r="A154" s="20" t="s">
        <v>4</v>
      </c>
      <c r="B154" s="33" t="s">
        <v>76</v>
      </c>
      <c r="C154" s="33"/>
      <c r="D154" s="33"/>
      <c r="E154" s="33"/>
    </row>
    <row r="155" spans="1:5" x14ac:dyDescent="0.25">
      <c r="A155" s="47" t="s">
        <v>111</v>
      </c>
      <c r="B155" s="48"/>
      <c r="C155" s="49" t="s">
        <v>112</v>
      </c>
      <c r="D155" s="50"/>
      <c r="E155" s="50"/>
    </row>
    <row r="156" spans="1:5" x14ac:dyDescent="0.25">
      <c r="A156" s="20" t="s">
        <v>3</v>
      </c>
      <c r="B156" s="16">
        <v>2.5</v>
      </c>
      <c r="C156" s="17" t="s">
        <v>5</v>
      </c>
      <c r="D156" s="18">
        <v>765</v>
      </c>
      <c r="E156" s="19" t="s">
        <v>23</v>
      </c>
    </row>
    <row r="157" spans="1:5" x14ac:dyDescent="0.25">
      <c r="A157" s="20" t="s">
        <v>2</v>
      </c>
      <c r="B157" s="19" t="s">
        <v>107</v>
      </c>
      <c r="C157" s="19"/>
      <c r="D157" s="19"/>
      <c r="E157" s="19"/>
    </row>
    <row r="158" spans="1:5" x14ac:dyDescent="0.25">
      <c r="A158" s="20" t="s">
        <v>1</v>
      </c>
      <c r="B158" s="19" t="s">
        <v>108</v>
      </c>
      <c r="C158" s="19"/>
      <c r="D158" s="19"/>
      <c r="E158" s="19"/>
    </row>
    <row r="159" spans="1:5" ht="29.25" customHeight="1" x14ac:dyDescent="0.25">
      <c r="A159" s="20" t="s">
        <v>4</v>
      </c>
      <c r="B159" s="33" t="s">
        <v>78</v>
      </c>
      <c r="C159" s="33"/>
      <c r="D159" s="33"/>
      <c r="E159" s="33"/>
    </row>
    <row r="160" spans="1:5" x14ac:dyDescent="0.25">
      <c r="A160" s="11" t="s">
        <v>113</v>
      </c>
      <c r="B160" s="12" t="s">
        <v>114</v>
      </c>
      <c r="C160" s="13" t="s">
        <v>115</v>
      </c>
      <c r="D160" s="14" t="s">
        <v>0</v>
      </c>
      <c r="E160" s="15">
        <f>D162+D167+D172+D177</f>
        <v>5508</v>
      </c>
    </row>
    <row r="161" spans="1:5" x14ac:dyDescent="0.25">
      <c r="A161" s="47" t="s">
        <v>116</v>
      </c>
      <c r="B161" s="48"/>
      <c r="C161" s="49" t="s">
        <v>22</v>
      </c>
      <c r="D161" s="50"/>
      <c r="E161" s="50"/>
    </row>
    <row r="162" spans="1:5" x14ac:dyDescent="0.25">
      <c r="A162" s="20" t="s">
        <v>3</v>
      </c>
      <c r="B162" s="16">
        <v>5</v>
      </c>
      <c r="C162" s="17" t="s">
        <v>5</v>
      </c>
      <c r="D162" s="18">
        <v>1836</v>
      </c>
      <c r="E162" s="19" t="s">
        <v>23</v>
      </c>
    </row>
    <row r="163" spans="1:5" x14ac:dyDescent="0.25">
      <c r="A163" s="20" t="s">
        <v>2</v>
      </c>
      <c r="B163" s="19" t="s">
        <v>91</v>
      </c>
      <c r="C163" s="19"/>
      <c r="D163" s="19"/>
      <c r="E163" s="19"/>
    </row>
    <row r="164" spans="1:5" x14ac:dyDescent="0.25">
      <c r="A164" s="20" t="s">
        <v>1</v>
      </c>
      <c r="B164" s="19" t="s">
        <v>117</v>
      </c>
      <c r="C164" s="19"/>
      <c r="D164" s="19"/>
      <c r="E164" s="19"/>
    </row>
    <row r="165" spans="1:5" ht="29.25" customHeight="1" x14ac:dyDescent="0.25">
      <c r="A165" s="20" t="s">
        <v>4</v>
      </c>
      <c r="B165" s="33" t="s">
        <v>76</v>
      </c>
      <c r="C165" s="33"/>
      <c r="D165" s="33"/>
      <c r="E165" s="33"/>
    </row>
    <row r="166" spans="1:5" x14ac:dyDescent="0.25">
      <c r="A166" s="47" t="s">
        <v>55</v>
      </c>
      <c r="B166" s="48"/>
      <c r="C166" s="49" t="s">
        <v>22</v>
      </c>
      <c r="D166" s="50"/>
      <c r="E166" s="50"/>
    </row>
    <row r="167" spans="1:5" x14ac:dyDescent="0.25">
      <c r="A167" s="20" t="s">
        <v>3</v>
      </c>
      <c r="B167" s="16">
        <v>5</v>
      </c>
      <c r="C167" s="17" t="s">
        <v>5</v>
      </c>
      <c r="D167" s="18">
        <v>1836</v>
      </c>
      <c r="E167" s="19" t="s">
        <v>23</v>
      </c>
    </row>
    <row r="168" spans="1:5" x14ac:dyDescent="0.25">
      <c r="A168" s="20" t="s">
        <v>2</v>
      </c>
      <c r="B168" s="19" t="s">
        <v>91</v>
      </c>
      <c r="C168" s="19"/>
      <c r="D168" s="19"/>
      <c r="E168" s="19"/>
    </row>
    <row r="169" spans="1:5" x14ac:dyDescent="0.25">
      <c r="A169" s="20" t="s">
        <v>1</v>
      </c>
      <c r="B169" s="19" t="s">
        <v>117</v>
      </c>
      <c r="C169" s="19"/>
      <c r="D169" s="19"/>
      <c r="E169" s="19"/>
    </row>
    <row r="170" spans="1:5" ht="29.25" customHeight="1" x14ac:dyDescent="0.25">
      <c r="A170" s="20" t="s">
        <v>4</v>
      </c>
      <c r="B170" s="33" t="s">
        <v>76</v>
      </c>
      <c r="C170" s="33"/>
      <c r="D170" s="33"/>
      <c r="E170" s="33"/>
    </row>
    <row r="171" spans="1:5" x14ac:dyDescent="0.25">
      <c r="A171" s="47" t="s">
        <v>56</v>
      </c>
      <c r="B171" s="48"/>
      <c r="C171" s="49" t="s">
        <v>22</v>
      </c>
      <c r="D171" s="50"/>
      <c r="E171" s="50"/>
    </row>
    <row r="172" spans="1:5" x14ac:dyDescent="0.25">
      <c r="A172" s="20" t="s">
        <v>3</v>
      </c>
      <c r="B172" s="16">
        <v>5</v>
      </c>
      <c r="C172" s="17" t="s">
        <v>5</v>
      </c>
      <c r="D172" s="18">
        <v>1836</v>
      </c>
      <c r="E172" s="19" t="s">
        <v>23</v>
      </c>
    </row>
    <row r="173" spans="1:5" x14ac:dyDescent="0.25">
      <c r="A173" s="20" t="s">
        <v>2</v>
      </c>
      <c r="B173" s="19" t="s">
        <v>91</v>
      </c>
      <c r="C173" s="19"/>
      <c r="D173" s="19"/>
      <c r="E173" s="19"/>
    </row>
    <row r="174" spans="1:5" x14ac:dyDescent="0.25">
      <c r="A174" s="20" t="s">
        <v>1</v>
      </c>
      <c r="B174" s="19" t="s">
        <v>117</v>
      </c>
      <c r="C174" s="19"/>
      <c r="D174" s="19"/>
      <c r="E174" s="19"/>
    </row>
    <row r="175" spans="1:5" ht="29.25" customHeight="1" x14ac:dyDescent="0.25">
      <c r="A175" s="20" t="s">
        <v>4</v>
      </c>
      <c r="B175" s="33" t="s">
        <v>76</v>
      </c>
      <c r="C175" s="33"/>
      <c r="D175" s="33"/>
      <c r="E175" s="33"/>
    </row>
    <row r="176" spans="1:5" x14ac:dyDescent="0.25">
      <c r="A176" s="11" t="s">
        <v>118</v>
      </c>
      <c r="B176" s="12" t="s">
        <v>89</v>
      </c>
      <c r="C176" s="13" t="s">
        <v>33</v>
      </c>
      <c r="D176" s="14" t="s">
        <v>0</v>
      </c>
      <c r="E176" s="15">
        <f>SUM(D178,D183,D188,D193)</f>
        <v>7038</v>
      </c>
    </row>
    <row r="177" spans="1:5" x14ac:dyDescent="0.25">
      <c r="A177" s="47" t="s">
        <v>21</v>
      </c>
      <c r="B177" s="48"/>
      <c r="C177" s="49" t="s">
        <v>22</v>
      </c>
      <c r="D177" s="50"/>
      <c r="E177" s="50"/>
    </row>
    <row r="178" spans="1:5" x14ac:dyDescent="0.25">
      <c r="A178" s="20" t="s">
        <v>3</v>
      </c>
      <c r="B178" s="16">
        <v>5</v>
      </c>
      <c r="C178" s="17" t="s">
        <v>5</v>
      </c>
      <c r="D178" s="18">
        <v>1836</v>
      </c>
      <c r="E178" s="19" t="s">
        <v>23</v>
      </c>
    </row>
    <row r="179" spans="1:5" x14ac:dyDescent="0.25">
      <c r="A179" s="20" t="s">
        <v>2</v>
      </c>
      <c r="B179" s="19" t="s">
        <v>119</v>
      </c>
      <c r="C179" s="19"/>
      <c r="D179" s="19"/>
      <c r="E179" s="19"/>
    </row>
    <row r="180" spans="1:5" x14ac:dyDescent="0.25">
      <c r="A180" s="20" t="s">
        <v>1</v>
      </c>
      <c r="B180" s="19" t="s">
        <v>120</v>
      </c>
      <c r="C180" s="19"/>
      <c r="D180" s="19"/>
      <c r="E180" s="19"/>
    </row>
    <row r="181" spans="1:5" ht="26.25" customHeight="1" x14ac:dyDescent="0.25">
      <c r="A181" s="20" t="s">
        <v>4</v>
      </c>
      <c r="B181" s="33" t="s">
        <v>76</v>
      </c>
      <c r="C181" s="33"/>
      <c r="D181" s="33"/>
      <c r="E181" s="33"/>
    </row>
    <row r="182" spans="1:5" x14ac:dyDescent="0.25">
      <c r="A182" s="47" t="s">
        <v>27</v>
      </c>
      <c r="B182" s="48"/>
      <c r="C182" s="49" t="s">
        <v>22</v>
      </c>
      <c r="D182" s="50"/>
      <c r="E182" s="50"/>
    </row>
    <row r="183" spans="1:5" x14ac:dyDescent="0.25">
      <c r="A183" s="20" t="s">
        <v>3</v>
      </c>
      <c r="B183" s="16">
        <v>5</v>
      </c>
      <c r="C183" s="17" t="s">
        <v>5</v>
      </c>
      <c r="D183" s="18">
        <v>1836</v>
      </c>
      <c r="E183" s="19" t="s">
        <v>23</v>
      </c>
    </row>
    <row r="184" spans="1:5" x14ac:dyDescent="0.25">
      <c r="A184" s="20" t="s">
        <v>2</v>
      </c>
      <c r="B184" s="19" t="s">
        <v>119</v>
      </c>
      <c r="C184" s="19"/>
      <c r="D184" s="19"/>
      <c r="E184" s="19"/>
    </row>
    <row r="185" spans="1:5" x14ac:dyDescent="0.25">
      <c r="A185" s="20" t="s">
        <v>1</v>
      </c>
      <c r="B185" s="19" t="s">
        <v>120</v>
      </c>
      <c r="C185" s="19"/>
      <c r="D185" s="19"/>
      <c r="E185" s="19"/>
    </row>
    <row r="186" spans="1:5" ht="24" customHeight="1" x14ac:dyDescent="0.25">
      <c r="A186" s="20" t="s">
        <v>4</v>
      </c>
      <c r="B186" s="33" t="s">
        <v>76</v>
      </c>
      <c r="C186" s="33"/>
      <c r="D186" s="33"/>
      <c r="E186" s="33"/>
    </row>
    <row r="187" spans="1:5" x14ac:dyDescent="0.25">
      <c r="A187" s="47" t="s">
        <v>54</v>
      </c>
      <c r="B187" s="48"/>
      <c r="C187" s="49" t="s">
        <v>22</v>
      </c>
      <c r="D187" s="50"/>
      <c r="E187" s="50"/>
    </row>
    <row r="188" spans="1:5" x14ac:dyDescent="0.25">
      <c r="A188" s="20" t="s">
        <v>3</v>
      </c>
      <c r="B188" s="16">
        <v>5</v>
      </c>
      <c r="C188" s="17" t="s">
        <v>5</v>
      </c>
      <c r="D188" s="18">
        <v>1836</v>
      </c>
      <c r="E188" s="19" t="s">
        <v>23</v>
      </c>
    </row>
    <row r="189" spans="1:5" x14ac:dyDescent="0.25">
      <c r="A189" s="20" t="s">
        <v>2</v>
      </c>
      <c r="B189" s="19" t="s">
        <v>119</v>
      </c>
      <c r="C189" s="19"/>
      <c r="D189" s="19"/>
      <c r="E189" s="19"/>
    </row>
    <row r="190" spans="1:5" x14ac:dyDescent="0.25">
      <c r="A190" s="20" t="s">
        <v>1</v>
      </c>
      <c r="B190" s="19" t="s">
        <v>120</v>
      </c>
      <c r="C190" s="19"/>
      <c r="D190" s="19"/>
      <c r="E190" s="19"/>
    </row>
    <row r="191" spans="1:5" ht="26.25" customHeight="1" x14ac:dyDescent="0.25">
      <c r="A191" s="20" t="s">
        <v>4</v>
      </c>
      <c r="B191" s="33" t="s">
        <v>76</v>
      </c>
      <c r="C191" s="33"/>
      <c r="D191" s="33"/>
      <c r="E191" s="33"/>
    </row>
    <row r="192" spans="1:5" x14ac:dyDescent="0.25">
      <c r="A192" s="47" t="s">
        <v>111</v>
      </c>
      <c r="B192" s="48"/>
      <c r="C192" s="49" t="s">
        <v>112</v>
      </c>
      <c r="D192" s="50"/>
      <c r="E192" s="50"/>
    </row>
    <row r="193" spans="1:5" x14ac:dyDescent="0.25">
      <c r="A193" s="20" t="s">
        <v>3</v>
      </c>
      <c r="B193" s="16">
        <v>5</v>
      </c>
      <c r="C193" s="17" t="s">
        <v>5</v>
      </c>
      <c r="D193" s="18">
        <v>1530</v>
      </c>
      <c r="E193" s="19" t="s">
        <v>23</v>
      </c>
    </row>
    <row r="194" spans="1:5" x14ac:dyDescent="0.25">
      <c r="A194" s="20" t="s">
        <v>2</v>
      </c>
      <c r="B194" s="19" t="s">
        <v>119</v>
      </c>
      <c r="C194" s="19"/>
      <c r="D194" s="19"/>
      <c r="E194" s="19"/>
    </row>
    <row r="195" spans="1:5" x14ac:dyDescent="0.25">
      <c r="A195" s="20" t="s">
        <v>1</v>
      </c>
      <c r="B195" s="19" t="s">
        <v>120</v>
      </c>
      <c r="C195" s="19"/>
      <c r="D195" s="19"/>
      <c r="E195" s="19"/>
    </row>
    <row r="196" spans="1:5" ht="24.75" customHeight="1" x14ac:dyDescent="0.25">
      <c r="A196" s="20" t="s">
        <v>4</v>
      </c>
      <c r="B196" s="33" t="s">
        <v>78</v>
      </c>
      <c r="C196" s="33"/>
      <c r="D196" s="33"/>
      <c r="E196" s="33"/>
    </row>
    <row r="197" spans="1:5" x14ac:dyDescent="0.25">
      <c r="A197" s="11" t="s">
        <v>121</v>
      </c>
      <c r="B197" s="12" t="s">
        <v>89</v>
      </c>
      <c r="C197" s="13" t="s">
        <v>33</v>
      </c>
      <c r="D197" s="14" t="s">
        <v>0</v>
      </c>
      <c r="E197" s="15">
        <f>SUM(D199,D204,D209,D214)</f>
        <v>7038</v>
      </c>
    </row>
    <row r="198" spans="1:5" x14ac:dyDescent="0.25">
      <c r="A198" s="47" t="s">
        <v>122</v>
      </c>
      <c r="B198" s="48"/>
      <c r="C198" s="49" t="s">
        <v>22</v>
      </c>
      <c r="D198" s="50"/>
      <c r="E198" s="50"/>
    </row>
    <row r="199" spans="1:5" x14ac:dyDescent="0.25">
      <c r="A199" s="20" t="s">
        <v>3</v>
      </c>
      <c r="B199" s="16">
        <v>5</v>
      </c>
      <c r="C199" s="17" t="s">
        <v>5</v>
      </c>
      <c r="D199" s="18">
        <v>1836</v>
      </c>
      <c r="E199" s="19" t="s">
        <v>23</v>
      </c>
    </row>
    <row r="200" spans="1:5" x14ac:dyDescent="0.25">
      <c r="A200" s="20" t="s">
        <v>2</v>
      </c>
      <c r="B200" s="19" t="s">
        <v>119</v>
      </c>
      <c r="C200" s="19"/>
      <c r="D200" s="19"/>
      <c r="E200" s="19"/>
    </row>
    <row r="201" spans="1:5" x14ac:dyDescent="0.25">
      <c r="A201" s="20" t="s">
        <v>1</v>
      </c>
      <c r="B201" s="19" t="s">
        <v>123</v>
      </c>
      <c r="C201" s="19"/>
      <c r="D201" s="19"/>
      <c r="E201" s="19"/>
    </row>
    <row r="202" spans="1:5" ht="26.25" customHeight="1" x14ac:dyDescent="0.25">
      <c r="A202" s="20" t="s">
        <v>4</v>
      </c>
      <c r="B202" s="33" t="s">
        <v>76</v>
      </c>
      <c r="C202" s="33"/>
      <c r="D202" s="33"/>
      <c r="E202" s="33"/>
    </row>
    <row r="203" spans="1:5" x14ac:dyDescent="0.25">
      <c r="A203" s="47" t="s">
        <v>124</v>
      </c>
      <c r="B203" s="48"/>
      <c r="C203" s="49" t="s">
        <v>22</v>
      </c>
      <c r="D203" s="50"/>
      <c r="E203" s="50"/>
    </row>
    <row r="204" spans="1:5" x14ac:dyDescent="0.25">
      <c r="A204" s="20" t="s">
        <v>3</v>
      </c>
      <c r="B204" s="16">
        <v>5</v>
      </c>
      <c r="C204" s="17" t="s">
        <v>5</v>
      </c>
      <c r="D204" s="18">
        <v>1836</v>
      </c>
      <c r="E204" s="19" t="s">
        <v>23</v>
      </c>
    </row>
    <row r="205" spans="1:5" x14ac:dyDescent="0.25">
      <c r="A205" s="20" t="s">
        <v>2</v>
      </c>
      <c r="B205" s="19" t="s">
        <v>119</v>
      </c>
      <c r="C205" s="19"/>
      <c r="D205" s="19"/>
      <c r="E205" s="19"/>
    </row>
    <row r="206" spans="1:5" x14ac:dyDescent="0.25">
      <c r="A206" s="20" t="s">
        <v>1</v>
      </c>
      <c r="B206" s="19" t="s">
        <v>123</v>
      </c>
      <c r="C206" s="19"/>
      <c r="D206" s="19"/>
      <c r="E206" s="19"/>
    </row>
    <row r="207" spans="1:5" ht="24" customHeight="1" x14ac:dyDescent="0.25">
      <c r="A207" s="20" t="s">
        <v>4</v>
      </c>
      <c r="B207" s="33" t="s">
        <v>76</v>
      </c>
      <c r="C207" s="33"/>
      <c r="D207" s="33"/>
      <c r="E207" s="33"/>
    </row>
    <row r="208" spans="1:5" x14ac:dyDescent="0.25">
      <c r="A208" s="47" t="s">
        <v>125</v>
      </c>
      <c r="B208" s="48"/>
      <c r="C208" s="49" t="s">
        <v>22</v>
      </c>
      <c r="D208" s="50"/>
      <c r="E208" s="50"/>
    </row>
    <row r="209" spans="1:5" x14ac:dyDescent="0.25">
      <c r="A209" s="20" t="s">
        <v>3</v>
      </c>
      <c r="B209" s="16">
        <v>5</v>
      </c>
      <c r="C209" s="17" t="s">
        <v>5</v>
      </c>
      <c r="D209" s="18">
        <v>1836</v>
      </c>
      <c r="E209" s="19" t="s">
        <v>23</v>
      </c>
    </row>
    <row r="210" spans="1:5" x14ac:dyDescent="0.25">
      <c r="A210" s="20" t="s">
        <v>2</v>
      </c>
      <c r="B210" s="19" t="s">
        <v>119</v>
      </c>
      <c r="C210" s="19"/>
      <c r="D210" s="19"/>
      <c r="E210" s="19"/>
    </row>
    <row r="211" spans="1:5" x14ac:dyDescent="0.25">
      <c r="A211" s="20" t="s">
        <v>1</v>
      </c>
      <c r="B211" s="19" t="s">
        <v>123</v>
      </c>
      <c r="C211" s="19"/>
      <c r="D211" s="19"/>
      <c r="E211" s="19"/>
    </row>
    <row r="212" spans="1:5" ht="26.25" customHeight="1" x14ac:dyDescent="0.25">
      <c r="A212" s="20" t="s">
        <v>4</v>
      </c>
      <c r="B212" s="33" t="s">
        <v>76</v>
      </c>
      <c r="C212" s="33"/>
      <c r="D212" s="33"/>
      <c r="E212" s="33"/>
    </row>
    <row r="213" spans="1:5" x14ac:dyDescent="0.25">
      <c r="A213" s="47" t="s">
        <v>126</v>
      </c>
      <c r="B213" s="48"/>
      <c r="C213" s="49" t="s">
        <v>112</v>
      </c>
      <c r="D213" s="50"/>
      <c r="E213" s="50"/>
    </row>
    <row r="214" spans="1:5" x14ac:dyDescent="0.25">
      <c r="A214" s="20" t="s">
        <v>3</v>
      </c>
      <c r="B214" s="16">
        <v>5</v>
      </c>
      <c r="C214" s="17" t="s">
        <v>5</v>
      </c>
      <c r="D214" s="18">
        <v>1530</v>
      </c>
      <c r="E214" s="19" t="s">
        <v>23</v>
      </c>
    </row>
    <row r="215" spans="1:5" x14ac:dyDescent="0.25">
      <c r="A215" s="20" t="s">
        <v>2</v>
      </c>
      <c r="B215" s="19" t="s">
        <v>119</v>
      </c>
      <c r="C215" s="19"/>
      <c r="D215" s="19"/>
      <c r="E215" s="19"/>
    </row>
    <row r="216" spans="1:5" x14ac:dyDescent="0.25">
      <c r="A216" s="20" t="s">
        <v>1</v>
      </c>
      <c r="B216" s="19" t="s">
        <v>123</v>
      </c>
      <c r="C216" s="19"/>
      <c r="D216" s="19"/>
      <c r="E216" s="19"/>
    </row>
    <row r="217" spans="1:5" ht="24.75" customHeight="1" x14ac:dyDescent="0.25">
      <c r="A217" s="20" t="s">
        <v>4</v>
      </c>
      <c r="B217" s="33" t="s">
        <v>78</v>
      </c>
      <c r="C217" s="33"/>
      <c r="D217" s="33"/>
      <c r="E217" s="33"/>
    </row>
    <row r="218" spans="1:5" x14ac:dyDescent="0.25">
      <c r="A218" s="11" t="s">
        <v>127</v>
      </c>
      <c r="B218" s="12" t="s">
        <v>128</v>
      </c>
      <c r="C218" s="13" t="s">
        <v>33</v>
      </c>
      <c r="D218" s="14" t="s">
        <v>0</v>
      </c>
      <c r="E218" s="15">
        <f>SUM(D220,D225,D230,D235)</f>
        <v>1407.6</v>
      </c>
    </row>
    <row r="219" spans="1:5" x14ac:dyDescent="0.25">
      <c r="A219" s="47" t="s">
        <v>129</v>
      </c>
      <c r="B219" s="48"/>
      <c r="C219" s="49" t="s">
        <v>22</v>
      </c>
      <c r="D219" s="50"/>
      <c r="E219" s="50"/>
    </row>
    <row r="220" spans="1:5" x14ac:dyDescent="0.25">
      <c r="A220" s="20" t="s">
        <v>3</v>
      </c>
      <c r="B220" s="16">
        <v>1</v>
      </c>
      <c r="C220" s="17" t="s">
        <v>5</v>
      </c>
      <c r="D220" s="18">
        <v>367.2</v>
      </c>
      <c r="E220" s="19" t="s">
        <v>23</v>
      </c>
    </row>
    <row r="221" spans="1:5" x14ac:dyDescent="0.25">
      <c r="A221" s="20" t="s">
        <v>2</v>
      </c>
      <c r="B221" s="19" t="s">
        <v>130</v>
      </c>
      <c r="C221" s="19"/>
      <c r="D221" s="19"/>
      <c r="E221" s="19"/>
    </row>
    <row r="222" spans="1:5" x14ac:dyDescent="0.25">
      <c r="A222" s="20" t="s">
        <v>1</v>
      </c>
      <c r="B222" s="19" t="s">
        <v>131</v>
      </c>
      <c r="C222" s="19"/>
      <c r="D222" s="19"/>
      <c r="E222" s="19"/>
    </row>
    <row r="223" spans="1:5" ht="24.75" customHeight="1" x14ac:dyDescent="0.25">
      <c r="A223" s="20" t="s">
        <v>4</v>
      </c>
      <c r="B223" s="33" t="s">
        <v>76</v>
      </c>
      <c r="C223" s="33"/>
      <c r="D223" s="33"/>
      <c r="E223" s="33"/>
    </row>
    <row r="224" spans="1:5" x14ac:dyDescent="0.25">
      <c r="A224" s="47" t="s">
        <v>132</v>
      </c>
      <c r="B224" s="48"/>
      <c r="C224" s="49" t="s">
        <v>22</v>
      </c>
      <c r="D224" s="50"/>
      <c r="E224" s="50"/>
    </row>
    <row r="225" spans="1:5" x14ac:dyDescent="0.25">
      <c r="A225" s="20" t="s">
        <v>3</v>
      </c>
      <c r="B225" s="16">
        <v>1</v>
      </c>
      <c r="C225" s="17" t="s">
        <v>5</v>
      </c>
      <c r="D225" s="18">
        <v>367.2</v>
      </c>
      <c r="E225" s="19" t="s">
        <v>23</v>
      </c>
    </row>
    <row r="226" spans="1:5" x14ac:dyDescent="0.25">
      <c r="A226" s="20" t="s">
        <v>2</v>
      </c>
      <c r="B226" s="19" t="s">
        <v>130</v>
      </c>
      <c r="C226" s="19"/>
      <c r="D226" s="19"/>
      <c r="E226" s="19"/>
    </row>
    <row r="227" spans="1:5" x14ac:dyDescent="0.25">
      <c r="A227" s="20" t="s">
        <v>1</v>
      </c>
      <c r="B227" s="19" t="s">
        <v>131</v>
      </c>
      <c r="C227" s="19"/>
      <c r="D227" s="19"/>
      <c r="E227" s="19"/>
    </row>
    <row r="228" spans="1:5" ht="24.75" customHeight="1" x14ac:dyDescent="0.25">
      <c r="A228" s="20" t="s">
        <v>4</v>
      </c>
      <c r="B228" s="33" t="s">
        <v>76</v>
      </c>
      <c r="C228" s="33"/>
      <c r="D228" s="33"/>
      <c r="E228" s="33"/>
    </row>
    <row r="229" spans="1:5" x14ac:dyDescent="0.25">
      <c r="A229" s="47" t="s">
        <v>133</v>
      </c>
      <c r="B229" s="48"/>
      <c r="C229" s="49" t="s">
        <v>22</v>
      </c>
      <c r="D229" s="50"/>
      <c r="E229" s="50"/>
    </row>
    <row r="230" spans="1:5" x14ac:dyDescent="0.25">
      <c r="A230" s="20" t="s">
        <v>3</v>
      </c>
      <c r="B230" s="16">
        <v>1</v>
      </c>
      <c r="C230" s="17" t="s">
        <v>5</v>
      </c>
      <c r="D230" s="18">
        <v>367.2</v>
      </c>
      <c r="E230" s="19" t="s">
        <v>23</v>
      </c>
    </row>
    <row r="231" spans="1:5" x14ac:dyDescent="0.25">
      <c r="A231" s="20" t="s">
        <v>2</v>
      </c>
      <c r="B231" s="19" t="s">
        <v>130</v>
      </c>
      <c r="C231" s="19"/>
      <c r="D231" s="19"/>
      <c r="E231" s="19"/>
    </row>
    <row r="232" spans="1:5" x14ac:dyDescent="0.25">
      <c r="A232" s="20" t="s">
        <v>1</v>
      </c>
      <c r="B232" s="19" t="s">
        <v>131</v>
      </c>
      <c r="C232" s="19"/>
      <c r="D232" s="19"/>
      <c r="E232" s="19"/>
    </row>
    <row r="233" spans="1:5" ht="24.75" customHeight="1" x14ac:dyDescent="0.25">
      <c r="A233" s="20" t="s">
        <v>4</v>
      </c>
      <c r="B233" s="33" t="s">
        <v>76</v>
      </c>
      <c r="C233" s="33"/>
      <c r="D233" s="33"/>
      <c r="E233" s="33"/>
    </row>
    <row r="234" spans="1:5" x14ac:dyDescent="0.25">
      <c r="A234" s="47" t="s">
        <v>126</v>
      </c>
      <c r="B234" s="48"/>
      <c r="C234" s="49" t="s">
        <v>112</v>
      </c>
      <c r="D234" s="50"/>
      <c r="E234" s="50"/>
    </row>
    <row r="235" spans="1:5" x14ac:dyDescent="0.25">
      <c r="A235" s="20" t="s">
        <v>3</v>
      </c>
      <c r="B235" s="16">
        <v>1</v>
      </c>
      <c r="C235" s="17" t="s">
        <v>5</v>
      </c>
      <c r="D235" s="18">
        <v>306</v>
      </c>
      <c r="E235" s="19" t="s">
        <v>23</v>
      </c>
    </row>
    <row r="236" spans="1:5" x14ac:dyDescent="0.25">
      <c r="A236" s="20" t="s">
        <v>2</v>
      </c>
      <c r="B236" s="19" t="s">
        <v>130</v>
      </c>
      <c r="C236" s="19"/>
      <c r="D236" s="19"/>
      <c r="E236" s="19"/>
    </row>
    <row r="237" spans="1:5" x14ac:dyDescent="0.25">
      <c r="A237" s="20" t="s">
        <v>1</v>
      </c>
      <c r="B237" s="19" t="s">
        <v>131</v>
      </c>
      <c r="C237" s="19"/>
      <c r="D237" s="19"/>
      <c r="E237" s="19"/>
    </row>
    <row r="238" spans="1:5" ht="24.75" customHeight="1" x14ac:dyDescent="0.25">
      <c r="A238" s="20" t="s">
        <v>4</v>
      </c>
      <c r="B238" s="33" t="s">
        <v>78</v>
      </c>
      <c r="C238" s="33"/>
      <c r="D238" s="33"/>
      <c r="E238" s="33"/>
    </row>
    <row r="239" spans="1:5" x14ac:dyDescent="0.25">
      <c r="A239" s="11" t="s">
        <v>134</v>
      </c>
      <c r="B239" s="12" t="s">
        <v>114</v>
      </c>
      <c r="C239" s="13" t="s">
        <v>115</v>
      </c>
      <c r="D239" s="14" t="s">
        <v>0</v>
      </c>
      <c r="E239" s="15">
        <f>SUM(D241,D246,D251,D315)</f>
        <v>5202</v>
      </c>
    </row>
    <row r="240" spans="1:5" x14ac:dyDescent="0.25">
      <c r="A240" s="47" t="s">
        <v>135</v>
      </c>
      <c r="B240" s="48"/>
      <c r="C240" s="49" t="s">
        <v>22</v>
      </c>
      <c r="D240" s="50"/>
      <c r="E240" s="50"/>
    </row>
    <row r="241" spans="1:5" x14ac:dyDescent="0.25">
      <c r="A241" s="20" t="s">
        <v>3</v>
      </c>
      <c r="B241" s="16">
        <v>5</v>
      </c>
      <c r="C241" s="17" t="s">
        <v>5</v>
      </c>
      <c r="D241" s="18">
        <v>1836</v>
      </c>
      <c r="E241" s="19" t="s">
        <v>23</v>
      </c>
    </row>
    <row r="242" spans="1:5" x14ac:dyDescent="0.25">
      <c r="A242" s="20" t="s">
        <v>2</v>
      </c>
      <c r="B242" s="19" t="s">
        <v>136</v>
      </c>
      <c r="C242" s="19"/>
      <c r="D242" s="19"/>
      <c r="E242" s="19"/>
    </row>
    <row r="243" spans="1:5" x14ac:dyDescent="0.25">
      <c r="A243" s="20" t="s">
        <v>1</v>
      </c>
      <c r="B243" s="19" t="s">
        <v>137</v>
      </c>
      <c r="C243" s="19"/>
      <c r="D243" s="19"/>
      <c r="E243" s="19"/>
    </row>
    <row r="244" spans="1:5" ht="24.75" customHeight="1" x14ac:dyDescent="0.25">
      <c r="A244" s="20" t="s">
        <v>4</v>
      </c>
      <c r="B244" s="33" t="s">
        <v>138</v>
      </c>
      <c r="C244" s="33"/>
      <c r="D244" s="33"/>
      <c r="E244" s="33"/>
    </row>
    <row r="245" spans="1:5" x14ac:dyDescent="0.25">
      <c r="A245" s="47" t="s">
        <v>139</v>
      </c>
      <c r="B245" s="48"/>
      <c r="C245" s="49" t="s">
        <v>22</v>
      </c>
      <c r="D245" s="50"/>
      <c r="E245" s="50"/>
    </row>
    <row r="246" spans="1:5" x14ac:dyDescent="0.25">
      <c r="A246" s="20" t="s">
        <v>3</v>
      </c>
      <c r="B246" s="16">
        <v>5</v>
      </c>
      <c r="C246" s="17" t="s">
        <v>5</v>
      </c>
      <c r="D246" s="18">
        <v>1836</v>
      </c>
      <c r="E246" s="19" t="s">
        <v>23</v>
      </c>
    </row>
    <row r="247" spans="1:5" x14ac:dyDescent="0.25">
      <c r="A247" s="20" t="s">
        <v>2</v>
      </c>
      <c r="B247" s="19" t="s">
        <v>136</v>
      </c>
      <c r="C247" s="19"/>
      <c r="D247" s="19"/>
      <c r="E247" s="19"/>
    </row>
    <row r="248" spans="1:5" x14ac:dyDescent="0.25">
      <c r="A248" s="20" t="s">
        <v>1</v>
      </c>
      <c r="B248" s="19" t="s">
        <v>137</v>
      </c>
      <c r="C248" s="19"/>
      <c r="D248" s="19"/>
      <c r="E248" s="19"/>
    </row>
    <row r="249" spans="1:5" ht="24.75" customHeight="1" x14ac:dyDescent="0.25">
      <c r="A249" s="20" t="s">
        <v>4</v>
      </c>
      <c r="B249" s="33" t="s">
        <v>138</v>
      </c>
      <c r="C249" s="33"/>
      <c r="D249" s="33"/>
      <c r="E249" s="33"/>
    </row>
    <row r="250" spans="1:5" x14ac:dyDescent="0.25">
      <c r="A250" s="47" t="s">
        <v>31</v>
      </c>
      <c r="B250" s="48"/>
      <c r="C250" s="49" t="s">
        <v>29</v>
      </c>
      <c r="D250" s="50"/>
      <c r="E250" s="50"/>
    </row>
    <row r="251" spans="1:5" x14ac:dyDescent="0.25">
      <c r="A251" s="20" t="s">
        <v>3</v>
      </c>
      <c r="B251" s="16">
        <v>5</v>
      </c>
      <c r="C251" s="17" t="s">
        <v>5</v>
      </c>
      <c r="D251" s="18">
        <v>1530</v>
      </c>
      <c r="E251" s="19" t="s">
        <v>23</v>
      </c>
    </row>
    <row r="252" spans="1:5" x14ac:dyDescent="0.25">
      <c r="A252" s="20" t="s">
        <v>2</v>
      </c>
      <c r="B252" s="19" t="s">
        <v>136</v>
      </c>
      <c r="C252" s="19"/>
      <c r="D252" s="19"/>
      <c r="E252" s="19"/>
    </row>
    <row r="253" spans="1:5" x14ac:dyDescent="0.25">
      <c r="A253" s="20" t="s">
        <v>1</v>
      </c>
      <c r="B253" s="19" t="s">
        <v>137</v>
      </c>
      <c r="C253" s="19"/>
      <c r="D253" s="19"/>
      <c r="E253" s="19"/>
    </row>
    <row r="254" spans="1:5" ht="24.75" customHeight="1" x14ac:dyDescent="0.25">
      <c r="A254" s="20" t="s">
        <v>4</v>
      </c>
      <c r="B254" s="33" t="s">
        <v>140</v>
      </c>
      <c r="C254" s="33"/>
      <c r="D254" s="33"/>
      <c r="E254" s="33"/>
    </row>
    <row r="255" spans="1:5" ht="15" customHeight="1" x14ac:dyDescent="0.25">
      <c r="A255" s="11" t="s">
        <v>141</v>
      </c>
      <c r="B255" s="12" t="s">
        <v>142</v>
      </c>
      <c r="C255" s="13" t="s">
        <v>143</v>
      </c>
      <c r="D255" s="14" t="s">
        <v>0</v>
      </c>
      <c r="E255" s="15">
        <f>SUM(D257,D315,D321,D327,D333)</f>
        <v>1460</v>
      </c>
    </row>
    <row r="256" spans="1:5" ht="15" customHeight="1" x14ac:dyDescent="0.25">
      <c r="A256" s="47" t="s">
        <v>144</v>
      </c>
      <c r="B256" s="48"/>
      <c r="C256" s="49" t="s">
        <v>22</v>
      </c>
      <c r="D256" s="50"/>
      <c r="E256" s="50"/>
    </row>
    <row r="257" spans="1:5" ht="15" customHeight="1" x14ac:dyDescent="0.25">
      <c r="A257" s="20" t="s">
        <v>3</v>
      </c>
      <c r="B257" s="16">
        <v>2.5</v>
      </c>
      <c r="C257" s="17" t="s">
        <v>5</v>
      </c>
      <c r="D257" s="18">
        <v>1460</v>
      </c>
      <c r="E257" s="19" t="s">
        <v>66</v>
      </c>
    </row>
    <row r="258" spans="1:5" ht="15" customHeight="1" x14ac:dyDescent="0.25">
      <c r="A258" s="20" t="s">
        <v>2</v>
      </c>
      <c r="B258" s="19" t="s">
        <v>145</v>
      </c>
      <c r="C258" s="19"/>
      <c r="D258" s="19"/>
      <c r="E258" s="19"/>
    </row>
    <row r="259" spans="1:5" ht="15" customHeight="1" x14ac:dyDescent="0.25">
      <c r="A259" s="20" t="s">
        <v>1</v>
      </c>
      <c r="B259" s="19" t="s">
        <v>146</v>
      </c>
      <c r="C259" s="19"/>
      <c r="D259" s="19"/>
      <c r="E259" s="19"/>
    </row>
    <row r="260" spans="1:5" ht="15" customHeight="1" x14ac:dyDescent="0.25">
      <c r="A260" s="20" t="s">
        <v>4</v>
      </c>
      <c r="B260" s="33" t="s">
        <v>147</v>
      </c>
      <c r="C260" s="33"/>
      <c r="D260" s="33"/>
      <c r="E260" s="33"/>
    </row>
    <row r="261" spans="1:5" ht="15" customHeight="1" x14ac:dyDescent="0.25">
      <c r="A261" s="11" t="s">
        <v>148</v>
      </c>
      <c r="B261" s="12" t="s">
        <v>50</v>
      </c>
      <c r="C261" s="13" t="s">
        <v>20</v>
      </c>
      <c r="D261" s="14" t="s">
        <v>0</v>
      </c>
      <c r="E261" s="15">
        <f>D263+D268+D273+D278+D283</f>
        <v>5324.4</v>
      </c>
    </row>
    <row r="262" spans="1:5" ht="15" customHeight="1" x14ac:dyDescent="0.25">
      <c r="A262" s="47" t="s">
        <v>149</v>
      </c>
      <c r="B262" s="48"/>
      <c r="C262" s="49" t="s">
        <v>22</v>
      </c>
      <c r="D262" s="50"/>
      <c r="E262" s="50"/>
    </row>
    <row r="263" spans="1:5" ht="15" customHeight="1" x14ac:dyDescent="0.25">
      <c r="A263" s="20" t="s">
        <v>3</v>
      </c>
      <c r="B263" s="16">
        <v>3</v>
      </c>
      <c r="C263" s="17" t="s">
        <v>5</v>
      </c>
      <c r="D263" s="18">
        <v>1101.5999999999999</v>
      </c>
      <c r="E263" s="19" t="s">
        <v>23</v>
      </c>
    </row>
    <row r="264" spans="1:5" ht="15" customHeight="1" x14ac:dyDescent="0.25">
      <c r="A264" s="20" t="s">
        <v>2</v>
      </c>
      <c r="B264" s="19" t="s">
        <v>150</v>
      </c>
      <c r="C264" s="19"/>
      <c r="D264" s="19"/>
      <c r="E264" s="19"/>
    </row>
    <row r="265" spans="1:5" ht="15" customHeight="1" x14ac:dyDescent="0.25">
      <c r="A265" s="20" t="s">
        <v>1</v>
      </c>
      <c r="B265" s="19" t="s">
        <v>68</v>
      </c>
      <c r="C265" s="19"/>
      <c r="D265" s="19"/>
      <c r="E265" s="19"/>
    </row>
    <row r="266" spans="1:5" ht="15" customHeight="1" x14ac:dyDescent="0.25">
      <c r="A266" s="20" t="s">
        <v>4</v>
      </c>
      <c r="B266" s="33" t="s">
        <v>151</v>
      </c>
      <c r="C266" s="33"/>
      <c r="D266" s="33"/>
      <c r="E266" s="33"/>
    </row>
    <row r="267" spans="1:5" ht="15" customHeight="1" x14ac:dyDescent="0.25">
      <c r="A267" s="47" t="s">
        <v>152</v>
      </c>
      <c r="B267" s="48"/>
      <c r="C267" s="49" t="s">
        <v>22</v>
      </c>
      <c r="D267" s="50"/>
      <c r="E267" s="50"/>
    </row>
    <row r="268" spans="1:5" ht="15" customHeight="1" x14ac:dyDescent="0.25">
      <c r="A268" s="20" t="s">
        <v>3</v>
      </c>
      <c r="B268" s="16">
        <v>3</v>
      </c>
      <c r="C268" s="17" t="s">
        <v>5</v>
      </c>
      <c r="D268" s="18">
        <v>1101.5999999999999</v>
      </c>
      <c r="E268" s="19" t="s">
        <v>23</v>
      </c>
    </row>
    <row r="269" spans="1:5" ht="15" customHeight="1" x14ac:dyDescent="0.25">
      <c r="A269" s="20" t="s">
        <v>2</v>
      </c>
      <c r="B269" s="19" t="s">
        <v>150</v>
      </c>
      <c r="C269" s="19"/>
      <c r="D269" s="19"/>
      <c r="E269" s="19"/>
    </row>
    <row r="270" spans="1:5" ht="15" customHeight="1" x14ac:dyDescent="0.25">
      <c r="A270" s="20" t="s">
        <v>1</v>
      </c>
      <c r="B270" s="19" t="s">
        <v>68</v>
      </c>
      <c r="C270" s="19"/>
      <c r="D270" s="19"/>
      <c r="E270" s="19"/>
    </row>
    <row r="271" spans="1:5" ht="15" customHeight="1" x14ac:dyDescent="0.25">
      <c r="A271" s="20" t="s">
        <v>4</v>
      </c>
      <c r="B271" s="33" t="s">
        <v>151</v>
      </c>
      <c r="C271" s="33"/>
      <c r="D271" s="33"/>
      <c r="E271" s="33"/>
    </row>
    <row r="272" spans="1:5" ht="15" customHeight="1" x14ac:dyDescent="0.25">
      <c r="A272" s="47" t="s">
        <v>153</v>
      </c>
      <c r="B272" s="48"/>
      <c r="C272" s="49" t="s">
        <v>22</v>
      </c>
      <c r="D272" s="50"/>
      <c r="E272" s="50"/>
    </row>
    <row r="273" spans="1:5" ht="15" customHeight="1" x14ac:dyDescent="0.25">
      <c r="A273" s="20" t="s">
        <v>3</v>
      </c>
      <c r="B273" s="16">
        <v>3</v>
      </c>
      <c r="C273" s="17" t="s">
        <v>5</v>
      </c>
      <c r="D273" s="18">
        <v>1101.5999999999999</v>
      </c>
      <c r="E273" s="19" t="s">
        <v>23</v>
      </c>
    </row>
    <row r="274" spans="1:5" ht="15" customHeight="1" x14ac:dyDescent="0.25">
      <c r="A274" s="20" t="s">
        <v>2</v>
      </c>
      <c r="B274" s="19" t="s">
        <v>150</v>
      </c>
      <c r="C274" s="19"/>
      <c r="D274" s="19"/>
      <c r="E274" s="19"/>
    </row>
    <row r="275" spans="1:5" ht="15" customHeight="1" x14ac:dyDescent="0.25">
      <c r="A275" s="20" t="s">
        <v>1</v>
      </c>
      <c r="B275" s="19" t="s">
        <v>68</v>
      </c>
      <c r="C275" s="19"/>
      <c r="D275" s="19"/>
      <c r="E275" s="19"/>
    </row>
    <row r="276" spans="1:5" ht="15" customHeight="1" x14ac:dyDescent="0.25">
      <c r="A276" s="20" t="s">
        <v>4</v>
      </c>
      <c r="B276" s="33" t="s">
        <v>151</v>
      </c>
      <c r="C276" s="33"/>
      <c r="D276" s="33"/>
      <c r="E276" s="33"/>
    </row>
    <row r="277" spans="1:5" ht="15" customHeight="1" x14ac:dyDescent="0.25">
      <c r="A277" s="47" t="s">
        <v>154</v>
      </c>
      <c r="B277" s="48"/>
      <c r="C277" s="49" t="s">
        <v>22</v>
      </c>
      <c r="D277" s="50"/>
      <c r="E277" s="50"/>
    </row>
    <row r="278" spans="1:5" ht="15" customHeight="1" x14ac:dyDescent="0.25">
      <c r="A278" s="20" t="s">
        <v>3</v>
      </c>
      <c r="B278" s="16">
        <v>3</v>
      </c>
      <c r="C278" s="17" t="s">
        <v>5</v>
      </c>
      <c r="D278" s="18">
        <v>1101.5999999999999</v>
      </c>
      <c r="E278" s="19" t="s">
        <v>23</v>
      </c>
    </row>
    <row r="279" spans="1:5" ht="15" customHeight="1" x14ac:dyDescent="0.25">
      <c r="A279" s="20" t="s">
        <v>2</v>
      </c>
      <c r="B279" s="19" t="s">
        <v>150</v>
      </c>
      <c r="C279" s="19"/>
      <c r="D279" s="19"/>
      <c r="E279" s="19"/>
    </row>
    <row r="280" spans="1:5" ht="15" customHeight="1" x14ac:dyDescent="0.25">
      <c r="A280" s="20" t="s">
        <v>1</v>
      </c>
      <c r="B280" s="19" t="s">
        <v>68</v>
      </c>
      <c r="C280" s="19"/>
      <c r="D280" s="19"/>
      <c r="E280" s="19"/>
    </row>
    <row r="281" spans="1:5" ht="15" customHeight="1" x14ac:dyDescent="0.25">
      <c r="A281" s="20" t="s">
        <v>4</v>
      </c>
      <c r="B281" s="33" t="s">
        <v>151</v>
      </c>
      <c r="C281" s="33"/>
      <c r="D281" s="33"/>
      <c r="E281" s="33"/>
    </row>
    <row r="282" spans="1:5" ht="15" customHeight="1" x14ac:dyDescent="0.25">
      <c r="A282" s="47" t="s">
        <v>48</v>
      </c>
      <c r="B282" s="48"/>
      <c r="C282" s="49" t="s">
        <v>29</v>
      </c>
      <c r="D282" s="50"/>
      <c r="E282" s="50"/>
    </row>
    <row r="283" spans="1:5" ht="15" customHeight="1" x14ac:dyDescent="0.25">
      <c r="A283" s="20" t="s">
        <v>3</v>
      </c>
      <c r="B283" s="16">
        <v>3</v>
      </c>
      <c r="C283" s="17" t="s">
        <v>5</v>
      </c>
      <c r="D283" s="18">
        <v>918</v>
      </c>
      <c r="E283" s="19" t="s">
        <v>23</v>
      </c>
    </row>
    <row r="284" spans="1:5" ht="15" customHeight="1" x14ac:dyDescent="0.25">
      <c r="A284" s="20" t="s">
        <v>2</v>
      </c>
      <c r="B284" s="19" t="s">
        <v>150</v>
      </c>
      <c r="C284" s="19"/>
      <c r="D284" s="19"/>
      <c r="E284" s="19"/>
    </row>
    <row r="285" spans="1:5" ht="15" customHeight="1" x14ac:dyDescent="0.25">
      <c r="A285" s="20" t="s">
        <v>1</v>
      </c>
      <c r="B285" s="19" t="s">
        <v>68</v>
      </c>
      <c r="C285" s="19"/>
      <c r="D285" s="19"/>
      <c r="E285" s="19"/>
    </row>
    <row r="286" spans="1:5" ht="15" customHeight="1" x14ac:dyDescent="0.25">
      <c r="A286" s="20" t="s">
        <v>4</v>
      </c>
      <c r="B286" s="33" t="s">
        <v>155</v>
      </c>
      <c r="C286" s="33"/>
      <c r="D286" s="33"/>
      <c r="E286" s="33"/>
    </row>
    <row r="287" spans="1:5" ht="15" customHeight="1" x14ac:dyDescent="0.25">
      <c r="A287" s="11" t="s">
        <v>156</v>
      </c>
      <c r="B287" s="12" t="s">
        <v>157</v>
      </c>
      <c r="C287" s="13" t="s">
        <v>64</v>
      </c>
      <c r="D287" s="14" t="s">
        <v>0</v>
      </c>
      <c r="E287" s="15">
        <f>SUM(D289,D294,D315,D321,D327)</f>
        <v>2937.6</v>
      </c>
    </row>
    <row r="288" spans="1:5" ht="15" customHeight="1" x14ac:dyDescent="0.25">
      <c r="A288" s="47" t="s">
        <v>158</v>
      </c>
      <c r="B288" s="48"/>
      <c r="C288" s="49" t="s">
        <v>22</v>
      </c>
      <c r="D288" s="50"/>
      <c r="E288" s="50"/>
    </row>
    <row r="289" spans="1:5" ht="15" customHeight="1" x14ac:dyDescent="0.25">
      <c r="A289" s="20" t="s">
        <v>3</v>
      </c>
      <c r="B289" s="16">
        <v>4</v>
      </c>
      <c r="C289" s="17" t="s">
        <v>5</v>
      </c>
      <c r="D289" s="18">
        <v>1468.8</v>
      </c>
      <c r="E289" s="19" t="s">
        <v>23</v>
      </c>
    </row>
    <row r="290" spans="1:5" ht="15" customHeight="1" x14ac:dyDescent="0.25">
      <c r="A290" s="20" t="s">
        <v>2</v>
      </c>
      <c r="B290" s="19" t="s">
        <v>159</v>
      </c>
      <c r="C290" s="19"/>
      <c r="D290" s="19"/>
      <c r="E290" s="19"/>
    </row>
    <row r="291" spans="1:5" ht="15" customHeight="1" x14ac:dyDescent="0.25">
      <c r="A291" s="20" t="s">
        <v>1</v>
      </c>
      <c r="B291" s="19" t="s">
        <v>160</v>
      </c>
      <c r="C291" s="19"/>
      <c r="D291" s="19"/>
      <c r="E291" s="19"/>
    </row>
    <row r="292" spans="1:5" ht="25.5" customHeight="1" x14ac:dyDescent="0.25">
      <c r="A292" s="20" t="s">
        <v>4</v>
      </c>
      <c r="B292" s="33" t="s">
        <v>161</v>
      </c>
      <c r="C292" s="33"/>
      <c r="D292" s="33"/>
      <c r="E292" s="33"/>
    </row>
    <row r="293" spans="1:5" ht="15" customHeight="1" x14ac:dyDescent="0.25">
      <c r="A293" s="47" t="s">
        <v>162</v>
      </c>
      <c r="B293" s="48"/>
      <c r="C293" s="49" t="s">
        <v>163</v>
      </c>
      <c r="D293" s="50"/>
      <c r="E293" s="50"/>
    </row>
    <row r="294" spans="1:5" ht="15" customHeight="1" x14ac:dyDescent="0.25">
      <c r="A294" s="20" t="s">
        <v>3</v>
      </c>
      <c r="B294" s="16">
        <v>4</v>
      </c>
      <c r="C294" s="17" t="s">
        <v>5</v>
      </c>
      <c r="D294" s="18">
        <v>1468.8</v>
      </c>
      <c r="E294" s="19" t="s">
        <v>23</v>
      </c>
    </row>
    <row r="295" spans="1:5" ht="15" customHeight="1" x14ac:dyDescent="0.25">
      <c r="A295" s="20" t="s">
        <v>2</v>
      </c>
      <c r="B295" s="19" t="s">
        <v>159</v>
      </c>
      <c r="C295" s="19"/>
      <c r="D295" s="19"/>
      <c r="E295" s="19"/>
    </row>
    <row r="296" spans="1:5" ht="15" customHeight="1" x14ac:dyDescent="0.25">
      <c r="A296" s="20" t="s">
        <v>1</v>
      </c>
      <c r="B296" s="19" t="s">
        <v>160</v>
      </c>
      <c r="C296" s="19"/>
      <c r="D296" s="19"/>
      <c r="E296" s="19"/>
    </row>
    <row r="297" spans="1:5" ht="26.25" customHeight="1" x14ac:dyDescent="0.25">
      <c r="A297" s="20" t="s">
        <v>4</v>
      </c>
      <c r="B297" s="33" t="s">
        <v>161</v>
      </c>
      <c r="C297" s="33"/>
      <c r="D297" s="33"/>
      <c r="E297" s="33"/>
    </row>
    <row r="298" spans="1:5" ht="15" customHeight="1" x14ac:dyDescent="0.25">
      <c r="A298" s="11" t="s">
        <v>164</v>
      </c>
      <c r="B298" s="12" t="s">
        <v>165</v>
      </c>
      <c r="C298" s="13" t="s">
        <v>115</v>
      </c>
      <c r="D298" s="14" t="s">
        <v>0</v>
      </c>
      <c r="E298" s="15">
        <f>SUM(D300,D305,D310,D315,D321)</f>
        <v>520.20000000000005</v>
      </c>
    </row>
    <row r="299" spans="1:5" ht="15" customHeight="1" x14ac:dyDescent="0.25">
      <c r="A299" s="47" t="s">
        <v>65</v>
      </c>
      <c r="B299" s="48"/>
      <c r="C299" s="49" t="s">
        <v>22</v>
      </c>
      <c r="D299" s="50"/>
      <c r="E299" s="50"/>
    </row>
    <row r="300" spans="1:5" ht="15" customHeight="1" x14ac:dyDescent="0.25">
      <c r="A300" s="20" t="s">
        <v>3</v>
      </c>
      <c r="B300" s="16">
        <v>0.5</v>
      </c>
      <c r="C300" s="17" t="s">
        <v>5</v>
      </c>
      <c r="D300" s="18">
        <v>183.6</v>
      </c>
      <c r="E300" s="19" t="s">
        <v>23</v>
      </c>
    </row>
    <row r="301" spans="1:5" ht="15" customHeight="1" x14ac:dyDescent="0.25">
      <c r="A301" s="20" t="s">
        <v>2</v>
      </c>
      <c r="B301" s="19" t="s">
        <v>166</v>
      </c>
      <c r="C301" s="19"/>
      <c r="D301" s="19"/>
      <c r="E301" s="19"/>
    </row>
    <row r="302" spans="1:5" ht="15" customHeight="1" x14ac:dyDescent="0.25">
      <c r="A302" s="20" t="s">
        <v>1</v>
      </c>
      <c r="B302" s="19" t="s">
        <v>53</v>
      </c>
      <c r="C302" s="19"/>
      <c r="D302" s="19"/>
      <c r="E302" s="19"/>
    </row>
    <row r="303" spans="1:5" ht="27" customHeight="1" x14ac:dyDescent="0.25">
      <c r="A303" s="20" t="s">
        <v>4</v>
      </c>
      <c r="B303" s="33" t="s">
        <v>167</v>
      </c>
      <c r="C303" s="33"/>
      <c r="D303" s="33"/>
      <c r="E303" s="33"/>
    </row>
    <row r="304" spans="1:5" ht="15" customHeight="1" x14ac:dyDescent="0.25">
      <c r="A304" s="47" t="s">
        <v>168</v>
      </c>
      <c r="B304" s="48"/>
      <c r="C304" s="49" t="s">
        <v>22</v>
      </c>
      <c r="D304" s="50"/>
      <c r="E304" s="50"/>
    </row>
    <row r="305" spans="1:5" ht="15" customHeight="1" x14ac:dyDescent="0.25">
      <c r="A305" s="20" t="s">
        <v>3</v>
      </c>
      <c r="B305" s="16">
        <v>0.5</v>
      </c>
      <c r="C305" s="17" t="s">
        <v>5</v>
      </c>
      <c r="D305" s="18">
        <v>183.6</v>
      </c>
      <c r="E305" s="19" t="s">
        <v>23</v>
      </c>
    </row>
    <row r="306" spans="1:5" ht="15" customHeight="1" x14ac:dyDescent="0.25">
      <c r="A306" s="20" t="s">
        <v>2</v>
      </c>
      <c r="B306" s="19" t="s">
        <v>166</v>
      </c>
      <c r="C306" s="19"/>
      <c r="D306" s="19"/>
      <c r="E306" s="19"/>
    </row>
    <row r="307" spans="1:5" ht="15" customHeight="1" x14ac:dyDescent="0.25">
      <c r="A307" s="20" t="s">
        <v>1</v>
      </c>
      <c r="B307" s="19" t="s">
        <v>53</v>
      </c>
      <c r="C307" s="19"/>
      <c r="D307" s="19"/>
      <c r="E307" s="19"/>
    </row>
    <row r="308" spans="1:5" ht="28.5" customHeight="1" x14ac:dyDescent="0.25">
      <c r="A308" s="20" t="s">
        <v>4</v>
      </c>
      <c r="B308" s="33" t="s">
        <v>167</v>
      </c>
      <c r="C308" s="33"/>
      <c r="D308" s="33"/>
      <c r="E308" s="33"/>
    </row>
    <row r="309" spans="1:5" ht="15" customHeight="1" x14ac:dyDescent="0.25">
      <c r="A309" s="47" t="s">
        <v>57</v>
      </c>
      <c r="B309" s="48"/>
      <c r="C309" s="49" t="s">
        <v>58</v>
      </c>
      <c r="D309" s="50"/>
      <c r="E309" s="50"/>
    </row>
    <row r="310" spans="1:5" ht="15" customHeight="1" x14ac:dyDescent="0.25">
      <c r="A310" s="20" t="s">
        <v>3</v>
      </c>
      <c r="B310" s="16">
        <v>0.5</v>
      </c>
      <c r="C310" s="17" t="s">
        <v>5</v>
      </c>
      <c r="D310" s="18">
        <v>153</v>
      </c>
      <c r="E310" s="19" t="s">
        <v>23</v>
      </c>
    </row>
    <row r="311" spans="1:5" ht="15" customHeight="1" x14ac:dyDescent="0.25">
      <c r="A311" s="20" t="s">
        <v>2</v>
      </c>
      <c r="B311" s="19" t="s">
        <v>166</v>
      </c>
      <c r="C311" s="19"/>
      <c r="D311" s="19"/>
      <c r="E311" s="19"/>
    </row>
    <row r="312" spans="1:5" ht="15" customHeight="1" x14ac:dyDescent="0.25">
      <c r="A312" s="20" t="s">
        <v>1</v>
      </c>
      <c r="B312" s="19" t="s">
        <v>53</v>
      </c>
      <c r="C312" s="19"/>
      <c r="D312" s="19"/>
      <c r="E312" s="19"/>
    </row>
    <row r="313" spans="1:5" ht="29.25" customHeight="1" x14ac:dyDescent="0.25">
      <c r="A313" s="20" t="s">
        <v>4</v>
      </c>
      <c r="B313" s="33" t="s">
        <v>169</v>
      </c>
      <c r="C313" s="33"/>
      <c r="D313" s="33"/>
      <c r="E313" s="33"/>
    </row>
    <row r="314" spans="1:5" ht="15" customHeight="1" x14ac:dyDescent="0.25">
      <c r="A314" s="11" t="s">
        <v>170</v>
      </c>
      <c r="B314" s="12" t="s">
        <v>171</v>
      </c>
      <c r="C314" s="13" t="s">
        <v>143</v>
      </c>
      <c r="D314" s="14" t="s">
        <v>0</v>
      </c>
      <c r="E314" s="15">
        <f>D316</f>
        <v>1588</v>
      </c>
    </row>
    <row r="315" spans="1:5" ht="15" customHeight="1" x14ac:dyDescent="0.25">
      <c r="A315" s="47" t="s">
        <v>172</v>
      </c>
      <c r="B315" s="48"/>
      <c r="C315" s="49" t="s">
        <v>173</v>
      </c>
      <c r="D315" s="50"/>
      <c r="E315" s="50"/>
    </row>
    <row r="316" spans="1:5" ht="15" customHeight="1" x14ac:dyDescent="0.25">
      <c r="A316" s="20" t="s">
        <v>3</v>
      </c>
      <c r="B316" s="16">
        <v>2</v>
      </c>
      <c r="C316" s="17" t="s">
        <v>5</v>
      </c>
      <c r="D316" s="18">
        <v>1588</v>
      </c>
      <c r="E316" s="19" t="s">
        <v>66</v>
      </c>
    </row>
    <row r="317" spans="1:5" ht="15" customHeight="1" x14ac:dyDescent="0.25">
      <c r="A317" s="20" t="s">
        <v>2</v>
      </c>
      <c r="B317" s="19" t="s">
        <v>174</v>
      </c>
      <c r="C317" s="19"/>
      <c r="D317" s="19"/>
      <c r="E317" s="19"/>
    </row>
    <row r="318" spans="1:5" ht="15" customHeight="1" x14ac:dyDescent="0.25">
      <c r="A318" s="20" t="s">
        <v>1</v>
      </c>
      <c r="B318" s="19" t="s">
        <v>175</v>
      </c>
      <c r="C318" s="19"/>
      <c r="D318" s="19"/>
      <c r="E318" s="19"/>
    </row>
    <row r="319" spans="1:5" ht="15" customHeight="1" x14ac:dyDescent="0.25">
      <c r="A319" s="20" t="s">
        <v>4</v>
      </c>
      <c r="B319" s="33" t="s">
        <v>176</v>
      </c>
      <c r="C319" s="33"/>
      <c r="D319" s="33"/>
      <c r="E319" s="33"/>
    </row>
    <row r="320" spans="1:5" ht="15" customHeight="1" x14ac:dyDescent="0.25">
      <c r="A320" s="11" t="s">
        <v>177</v>
      </c>
      <c r="B320" s="12" t="s">
        <v>165</v>
      </c>
      <c r="C320" s="13" t="s">
        <v>143</v>
      </c>
      <c r="D320" s="14" t="s">
        <v>0</v>
      </c>
      <c r="E320" s="15">
        <f>D322</f>
        <v>1191</v>
      </c>
    </row>
    <row r="321" spans="1:5" ht="15" customHeight="1" x14ac:dyDescent="0.25">
      <c r="A321" s="47" t="s">
        <v>178</v>
      </c>
      <c r="B321" s="48"/>
      <c r="C321" s="49" t="s">
        <v>179</v>
      </c>
      <c r="D321" s="50"/>
      <c r="E321" s="50"/>
    </row>
    <row r="322" spans="1:5" ht="15" customHeight="1" x14ac:dyDescent="0.25">
      <c r="A322" s="20" t="s">
        <v>3</v>
      </c>
      <c r="B322" s="16">
        <v>1.5</v>
      </c>
      <c r="C322" s="17" t="s">
        <v>5</v>
      </c>
      <c r="D322" s="18">
        <v>1191</v>
      </c>
      <c r="E322" s="19" t="s">
        <v>66</v>
      </c>
    </row>
    <row r="323" spans="1:5" ht="15" customHeight="1" x14ac:dyDescent="0.25">
      <c r="A323" s="20" t="s">
        <v>2</v>
      </c>
      <c r="B323" s="19" t="s">
        <v>180</v>
      </c>
      <c r="C323" s="19"/>
      <c r="D323" s="19"/>
      <c r="E323" s="19"/>
    </row>
    <row r="324" spans="1:5" ht="15" customHeight="1" x14ac:dyDescent="0.25">
      <c r="A324" s="20" t="s">
        <v>1</v>
      </c>
      <c r="B324" s="19" t="s">
        <v>181</v>
      </c>
      <c r="C324" s="19"/>
      <c r="D324" s="19"/>
      <c r="E324" s="19"/>
    </row>
    <row r="325" spans="1:5" ht="31.5" customHeight="1" x14ac:dyDescent="0.25">
      <c r="A325" s="20" t="s">
        <v>4</v>
      </c>
      <c r="B325" s="33" t="s">
        <v>182</v>
      </c>
      <c r="C325" s="33"/>
      <c r="D325" s="33"/>
      <c r="E325" s="33"/>
    </row>
    <row r="326" spans="1:5" ht="15" customHeight="1" x14ac:dyDescent="0.25">
      <c r="A326" s="11" t="s">
        <v>183</v>
      </c>
      <c r="B326" s="12" t="s">
        <v>142</v>
      </c>
      <c r="C326" s="13" t="s">
        <v>143</v>
      </c>
      <c r="D326" s="14" t="s">
        <v>0</v>
      </c>
      <c r="E326" s="15">
        <f>D328</f>
        <v>1985</v>
      </c>
    </row>
    <row r="327" spans="1:5" ht="15" customHeight="1" x14ac:dyDescent="0.25">
      <c r="A327" s="47" t="s">
        <v>172</v>
      </c>
      <c r="B327" s="48"/>
      <c r="C327" s="49" t="s">
        <v>173</v>
      </c>
      <c r="D327" s="50"/>
      <c r="E327" s="50"/>
    </row>
    <row r="328" spans="1:5" ht="15" customHeight="1" x14ac:dyDescent="0.25">
      <c r="A328" s="20" t="s">
        <v>3</v>
      </c>
      <c r="B328" s="16">
        <v>2.5</v>
      </c>
      <c r="C328" s="17" t="s">
        <v>5</v>
      </c>
      <c r="D328" s="18">
        <v>1985</v>
      </c>
      <c r="E328" s="19" t="s">
        <v>66</v>
      </c>
    </row>
    <row r="329" spans="1:5" ht="15" customHeight="1" x14ac:dyDescent="0.25">
      <c r="A329" s="20" t="s">
        <v>2</v>
      </c>
      <c r="B329" s="19" t="s">
        <v>184</v>
      </c>
      <c r="C329" s="19"/>
      <c r="D329" s="19"/>
      <c r="E329" s="19"/>
    </row>
    <row r="330" spans="1:5" ht="15" customHeight="1" x14ac:dyDescent="0.25">
      <c r="A330" s="20" t="s">
        <v>1</v>
      </c>
      <c r="B330" s="19" t="s">
        <v>146</v>
      </c>
      <c r="C330" s="19"/>
      <c r="D330" s="19"/>
      <c r="E330" s="19"/>
    </row>
    <row r="331" spans="1:5" ht="15" customHeight="1" x14ac:dyDescent="0.25">
      <c r="A331" s="20" t="s">
        <v>4</v>
      </c>
      <c r="B331" s="33" t="s">
        <v>147</v>
      </c>
      <c r="C331" s="33"/>
      <c r="D331" s="33"/>
      <c r="E331" s="33"/>
    </row>
    <row r="332" spans="1:5" ht="15" customHeight="1" x14ac:dyDescent="0.25">
      <c r="A332" s="11" t="s">
        <v>185</v>
      </c>
      <c r="B332" s="12" t="s">
        <v>171</v>
      </c>
      <c r="C332" s="13" t="s">
        <v>64</v>
      </c>
      <c r="D332" s="14" t="s">
        <v>0</v>
      </c>
      <c r="E332" s="15">
        <f>D334+D339</f>
        <v>788</v>
      </c>
    </row>
    <row r="333" spans="1:5" ht="15" customHeight="1" x14ac:dyDescent="0.25">
      <c r="A333" s="47" t="s">
        <v>186</v>
      </c>
      <c r="B333" s="48"/>
      <c r="C333" s="49" t="s">
        <v>179</v>
      </c>
      <c r="D333" s="50"/>
      <c r="E333" s="50"/>
    </row>
    <row r="334" spans="1:5" ht="15" customHeight="1" x14ac:dyDescent="0.25">
      <c r="A334" s="20" t="s">
        <v>3</v>
      </c>
      <c r="B334" s="16">
        <v>1</v>
      </c>
      <c r="C334" s="17" t="s">
        <v>5</v>
      </c>
      <c r="D334" s="18">
        <v>482</v>
      </c>
      <c r="E334" s="19" t="s">
        <v>66</v>
      </c>
    </row>
    <row r="335" spans="1:5" ht="15" customHeight="1" x14ac:dyDescent="0.25">
      <c r="A335" s="20" t="s">
        <v>2</v>
      </c>
      <c r="B335" s="19" t="s">
        <v>187</v>
      </c>
      <c r="C335" s="19"/>
      <c r="D335" s="19"/>
      <c r="E335" s="19"/>
    </row>
    <row r="336" spans="1:5" ht="15" customHeight="1" x14ac:dyDescent="0.25">
      <c r="A336" s="20" t="s">
        <v>1</v>
      </c>
      <c r="B336" s="19" t="s">
        <v>188</v>
      </c>
      <c r="C336" s="19"/>
      <c r="D336" s="19"/>
      <c r="E336" s="19"/>
    </row>
    <row r="337" spans="1:5" ht="15" customHeight="1" x14ac:dyDescent="0.25">
      <c r="A337" s="20" t="s">
        <v>4</v>
      </c>
      <c r="B337" s="33" t="s">
        <v>189</v>
      </c>
      <c r="C337" s="33"/>
      <c r="D337" s="33"/>
      <c r="E337" s="33"/>
    </row>
    <row r="338" spans="1:5" ht="15" customHeight="1" x14ac:dyDescent="0.25">
      <c r="A338" s="47" t="s">
        <v>190</v>
      </c>
      <c r="B338" s="48"/>
      <c r="C338" s="49" t="s">
        <v>29</v>
      </c>
      <c r="D338" s="50"/>
      <c r="E338" s="50"/>
    </row>
    <row r="339" spans="1:5" ht="15" customHeight="1" x14ac:dyDescent="0.25">
      <c r="A339" s="20" t="s">
        <v>3</v>
      </c>
      <c r="B339" s="16">
        <v>1</v>
      </c>
      <c r="C339" s="17" t="s">
        <v>5</v>
      </c>
      <c r="D339" s="18">
        <v>306</v>
      </c>
      <c r="E339" s="19" t="s">
        <v>66</v>
      </c>
    </row>
    <row r="340" spans="1:5" ht="15" customHeight="1" x14ac:dyDescent="0.25">
      <c r="A340" s="20" t="s">
        <v>2</v>
      </c>
      <c r="B340" s="19" t="s">
        <v>187</v>
      </c>
      <c r="C340" s="19"/>
      <c r="D340" s="19"/>
      <c r="E340" s="19"/>
    </row>
    <row r="341" spans="1:5" ht="15" customHeight="1" x14ac:dyDescent="0.25">
      <c r="A341" s="20" t="s">
        <v>1</v>
      </c>
      <c r="B341" s="19" t="s">
        <v>188</v>
      </c>
      <c r="C341" s="19"/>
      <c r="D341" s="19"/>
      <c r="E341" s="19"/>
    </row>
    <row r="342" spans="1:5" ht="27.75" customHeight="1" x14ac:dyDescent="0.25">
      <c r="A342" s="20" t="s">
        <v>4</v>
      </c>
      <c r="B342" s="33" t="s">
        <v>191</v>
      </c>
      <c r="C342" s="33"/>
      <c r="D342" s="33"/>
      <c r="E342" s="33"/>
    </row>
    <row r="343" spans="1:5" ht="15" customHeight="1" x14ac:dyDescent="0.25">
      <c r="A343" s="36" t="s">
        <v>6</v>
      </c>
      <c r="B343" s="37"/>
      <c r="C343" s="42" t="s">
        <v>7</v>
      </c>
      <c r="D343" s="42"/>
      <c r="E343" s="6">
        <v>254</v>
      </c>
    </row>
    <row r="344" spans="1:5" ht="15" customHeight="1" x14ac:dyDescent="0.25">
      <c r="A344" s="38"/>
      <c r="B344" s="39"/>
      <c r="C344" s="42" t="s">
        <v>8</v>
      </c>
      <c r="D344" s="42"/>
      <c r="E344" s="7">
        <v>57</v>
      </c>
    </row>
    <row r="345" spans="1:5" s="2" customFormat="1" ht="15" customHeight="1" x14ac:dyDescent="0.25">
      <c r="A345" s="38"/>
      <c r="B345" s="39"/>
      <c r="C345" s="42" t="s">
        <v>9</v>
      </c>
      <c r="D345" s="42"/>
      <c r="E345" s="7">
        <v>21</v>
      </c>
    </row>
    <row r="346" spans="1:5" s="2" customFormat="1" ht="15" customHeight="1" x14ac:dyDescent="0.25">
      <c r="A346" s="40"/>
      <c r="B346" s="41"/>
      <c r="C346" s="43" t="s">
        <v>14</v>
      </c>
      <c r="D346" s="42"/>
      <c r="E346" s="8">
        <v>92875.6</v>
      </c>
    </row>
    <row r="347" spans="1:5" s="2" customFormat="1" x14ac:dyDescent="0.25">
      <c r="A347" s="34" t="s">
        <v>10</v>
      </c>
      <c r="B347" s="35"/>
      <c r="C347" s="26" t="s">
        <v>11</v>
      </c>
      <c r="D347" s="26" t="s">
        <v>12</v>
      </c>
      <c r="E347" s="9" t="s">
        <v>13</v>
      </c>
    </row>
    <row r="348" spans="1:5" s="2" customFormat="1" x14ac:dyDescent="0.25">
      <c r="A348" s="44" t="s">
        <v>172</v>
      </c>
      <c r="B348" s="45"/>
      <c r="C348" s="3" t="s">
        <v>192</v>
      </c>
      <c r="D348" s="4">
        <v>4.5</v>
      </c>
      <c r="E348" s="10">
        <v>3573</v>
      </c>
    </row>
    <row r="349" spans="1:5" s="2" customFormat="1" x14ac:dyDescent="0.25">
      <c r="A349" s="44" t="s">
        <v>162</v>
      </c>
      <c r="B349" s="45"/>
      <c r="C349" s="3" t="s">
        <v>163</v>
      </c>
      <c r="D349" s="4">
        <v>4</v>
      </c>
      <c r="E349" s="10">
        <v>1468.8</v>
      </c>
    </row>
    <row r="350" spans="1:5" s="2" customFormat="1" x14ac:dyDescent="0.25">
      <c r="A350" s="44" t="s">
        <v>77</v>
      </c>
      <c r="B350" s="45"/>
      <c r="C350" s="3" t="s">
        <v>60</v>
      </c>
      <c r="D350" s="4">
        <v>6</v>
      </c>
      <c r="E350" s="10">
        <v>2203.1999999999998</v>
      </c>
    </row>
    <row r="351" spans="1:5" s="2" customFormat="1" x14ac:dyDescent="0.25">
      <c r="A351" s="44" t="s">
        <v>55</v>
      </c>
      <c r="B351" s="45"/>
      <c r="C351" s="3" t="s">
        <v>60</v>
      </c>
      <c r="D351" s="4">
        <v>5</v>
      </c>
      <c r="E351" s="10">
        <v>1836</v>
      </c>
    </row>
    <row r="352" spans="1:5" s="2" customFormat="1" x14ac:dyDescent="0.25">
      <c r="A352" s="44" t="s">
        <v>21</v>
      </c>
      <c r="B352" s="45"/>
      <c r="C352" s="3" t="s">
        <v>60</v>
      </c>
      <c r="D352" s="4">
        <v>5</v>
      </c>
      <c r="E352" s="10">
        <v>1836</v>
      </c>
    </row>
    <row r="353" spans="1:5" s="2" customFormat="1" x14ac:dyDescent="0.25">
      <c r="A353" s="44" t="s">
        <v>152</v>
      </c>
      <c r="B353" s="45"/>
      <c r="C353" s="3" t="s">
        <v>60</v>
      </c>
      <c r="D353" s="4">
        <v>3</v>
      </c>
      <c r="E353" s="10">
        <v>1101.5999999999999</v>
      </c>
    </row>
    <row r="354" spans="1:5" s="2" customFormat="1" x14ac:dyDescent="0.25">
      <c r="A354" s="44" t="s">
        <v>40</v>
      </c>
      <c r="B354" s="45"/>
      <c r="C354" s="3" t="s">
        <v>60</v>
      </c>
      <c r="D354" s="4">
        <v>5</v>
      </c>
      <c r="E354" s="10">
        <v>1836</v>
      </c>
    </row>
    <row r="355" spans="1:5" s="2" customFormat="1" x14ac:dyDescent="0.25">
      <c r="A355" s="44" t="s">
        <v>103</v>
      </c>
      <c r="B355" s="45"/>
      <c r="C355" s="3" t="s">
        <v>60</v>
      </c>
      <c r="D355" s="4">
        <v>5</v>
      </c>
      <c r="E355" s="10">
        <v>1836</v>
      </c>
    </row>
    <row r="356" spans="1:5" s="2" customFormat="1" x14ac:dyDescent="0.25">
      <c r="A356" s="44" t="s">
        <v>158</v>
      </c>
      <c r="B356" s="45"/>
      <c r="C356" s="3" t="s">
        <v>60</v>
      </c>
      <c r="D356" s="4">
        <v>4</v>
      </c>
      <c r="E356" s="10">
        <v>1468.8</v>
      </c>
    </row>
    <row r="357" spans="1:5" s="2" customFormat="1" x14ac:dyDescent="0.25">
      <c r="A357" s="44" t="s">
        <v>111</v>
      </c>
      <c r="B357" s="45"/>
      <c r="C357" s="3" t="s">
        <v>112</v>
      </c>
      <c r="D357" s="4">
        <v>7.5</v>
      </c>
      <c r="E357" s="10">
        <v>2295</v>
      </c>
    </row>
    <row r="358" spans="1:5" s="2" customFormat="1" x14ac:dyDescent="0.25">
      <c r="A358" s="44" t="s">
        <v>109</v>
      </c>
      <c r="B358" s="45"/>
      <c r="C358" s="3" t="s">
        <v>60</v>
      </c>
      <c r="D358" s="4">
        <v>2.5</v>
      </c>
      <c r="E358" s="10">
        <v>918</v>
      </c>
    </row>
    <row r="359" spans="1:5" s="2" customFormat="1" x14ac:dyDescent="0.25">
      <c r="A359" s="44" t="s">
        <v>39</v>
      </c>
      <c r="B359" s="45"/>
      <c r="C359" s="3" t="s">
        <v>60</v>
      </c>
      <c r="D359" s="4">
        <v>6</v>
      </c>
      <c r="E359" s="10">
        <v>2203.1999999999998</v>
      </c>
    </row>
    <row r="360" spans="1:5" s="2" customFormat="1" x14ac:dyDescent="0.25">
      <c r="A360" s="44" t="s">
        <v>54</v>
      </c>
      <c r="B360" s="45"/>
      <c r="C360" s="3" t="s">
        <v>60</v>
      </c>
      <c r="D360" s="4">
        <v>5</v>
      </c>
      <c r="E360" s="10">
        <v>1836</v>
      </c>
    </row>
    <row r="361" spans="1:5" s="2" customFormat="1" x14ac:dyDescent="0.25">
      <c r="A361" s="44" t="s">
        <v>129</v>
      </c>
      <c r="B361" s="45"/>
      <c r="C361" s="3" t="s">
        <v>60</v>
      </c>
      <c r="D361" s="4">
        <v>1</v>
      </c>
      <c r="E361" s="10">
        <v>367.2</v>
      </c>
    </row>
    <row r="362" spans="1:5" s="2" customFormat="1" x14ac:dyDescent="0.25">
      <c r="A362" s="44" t="s">
        <v>30</v>
      </c>
      <c r="B362" s="45"/>
      <c r="C362" s="3" t="s">
        <v>60</v>
      </c>
      <c r="D362" s="4">
        <v>5</v>
      </c>
      <c r="E362" s="10">
        <v>1836</v>
      </c>
    </row>
    <row r="363" spans="1:5" s="2" customFormat="1" x14ac:dyDescent="0.25">
      <c r="A363" s="44" t="s">
        <v>31</v>
      </c>
      <c r="B363" s="45"/>
      <c r="C363" s="3" t="s">
        <v>29</v>
      </c>
      <c r="D363" s="4">
        <v>11</v>
      </c>
      <c r="E363" s="10">
        <v>3366</v>
      </c>
    </row>
    <row r="364" spans="1:5" s="2" customFormat="1" x14ac:dyDescent="0.25">
      <c r="A364" s="44" t="s">
        <v>124</v>
      </c>
      <c r="B364" s="45"/>
      <c r="C364" s="3" t="s">
        <v>60</v>
      </c>
      <c r="D364" s="4">
        <v>5</v>
      </c>
      <c r="E364" s="10">
        <v>1836</v>
      </c>
    </row>
    <row r="365" spans="1:5" s="2" customFormat="1" x14ac:dyDescent="0.25">
      <c r="A365" s="44" t="s">
        <v>28</v>
      </c>
      <c r="B365" s="45"/>
      <c r="C365" s="3" t="s">
        <v>60</v>
      </c>
      <c r="D365" s="4">
        <v>5</v>
      </c>
      <c r="E365" s="10">
        <v>1836</v>
      </c>
    </row>
    <row r="366" spans="1:5" s="2" customFormat="1" x14ac:dyDescent="0.25">
      <c r="A366" s="44" t="s">
        <v>86</v>
      </c>
      <c r="B366" s="45"/>
      <c r="C366" s="3" t="s">
        <v>60</v>
      </c>
      <c r="D366" s="4">
        <v>6</v>
      </c>
      <c r="E366" s="10">
        <v>2203.1999999999998</v>
      </c>
    </row>
    <row r="367" spans="1:5" s="2" customFormat="1" x14ac:dyDescent="0.25">
      <c r="A367" s="44" t="s">
        <v>116</v>
      </c>
      <c r="B367" s="45"/>
      <c r="C367" s="3" t="s">
        <v>60</v>
      </c>
      <c r="D367" s="4">
        <v>5</v>
      </c>
      <c r="E367" s="10">
        <v>1836</v>
      </c>
    </row>
    <row r="368" spans="1:5" s="2" customFormat="1" x14ac:dyDescent="0.25">
      <c r="A368" s="44" t="s">
        <v>186</v>
      </c>
      <c r="B368" s="45"/>
      <c r="C368" s="3" t="s">
        <v>179</v>
      </c>
      <c r="D368" s="4">
        <v>1</v>
      </c>
      <c r="E368" s="10">
        <v>482</v>
      </c>
    </row>
    <row r="369" spans="1:5" s="2" customFormat="1" x14ac:dyDescent="0.25">
      <c r="A369" s="44" t="s">
        <v>47</v>
      </c>
      <c r="B369" s="45"/>
      <c r="C369" s="3" t="s">
        <v>60</v>
      </c>
      <c r="D369" s="4">
        <v>6</v>
      </c>
      <c r="E369" s="10">
        <v>2203.1999999999998</v>
      </c>
    </row>
    <row r="370" spans="1:5" s="2" customFormat="1" x14ac:dyDescent="0.25">
      <c r="A370" s="44" t="s">
        <v>48</v>
      </c>
      <c r="B370" s="45"/>
      <c r="C370" s="3" t="s">
        <v>29</v>
      </c>
      <c r="D370" s="4">
        <v>9</v>
      </c>
      <c r="E370" s="10">
        <v>2754</v>
      </c>
    </row>
    <row r="371" spans="1:5" s="2" customFormat="1" x14ac:dyDescent="0.25">
      <c r="A371" s="44" t="s">
        <v>104</v>
      </c>
      <c r="B371" s="45"/>
      <c r="C371" s="3" t="s">
        <v>29</v>
      </c>
      <c r="D371" s="4">
        <v>5</v>
      </c>
      <c r="E371" s="10">
        <v>1530</v>
      </c>
    </row>
    <row r="372" spans="1:5" s="2" customFormat="1" x14ac:dyDescent="0.25">
      <c r="A372" s="44" t="s">
        <v>168</v>
      </c>
      <c r="B372" s="45"/>
      <c r="C372" s="3" t="s">
        <v>60</v>
      </c>
      <c r="D372" s="4">
        <v>0.5</v>
      </c>
      <c r="E372" s="10">
        <v>183.6</v>
      </c>
    </row>
    <row r="373" spans="1:5" s="2" customFormat="1" x14ac:dyDescent="0.25">
      <c r="A373" s="44" t="s">
        <v>82</v>
      </c>
      <c r="B373" s="45"/>
      <c r="C373" s="3" t="s">
        <v>60</v>
      </c>
      <c r="D373" s="4">
        <v>6</v>
      </c>
      <c r="E373" s="10">
        <v>2203.1999999999998</v>
      </c>
    </row>
    <row r="374" spans="1:5" s="2" customFormat="1" x14ac:dyDescent="0.25">
      <c r="A374" s="44" t="s">
        <v>149</v>
      </c>
      <c r="B374" s="45"/>
      <c r="C374" s="3" t="s">
        <v>60</v>
      </c>
      <c r="D374" s="4">
        <v>3</v>
      </c>
      <c r="E374" s="10">
        <v>1101.5999999999999</v>
      </c>
    </row>
    <row r="375" spans="1:5" s="2" customFormat="1" x14ac:dyDescent="0.25">
      <c r="A375" s="44" t="s">
        <v>100</v>
      </c>
      <c r="B375" s="45"/>
      <c r="C375" s="3" t="s">
        <v>60</v>
      </c>
      <c r="D375" s="4">
        <v>5</v>
      </c>
      <c r="E375" s="10">
        <v>1836</v>
      </c>
    </row>
    <row r="376" spans="1:5" s="2" customFormat="1" x14ac:dyDescent="0.25">
      <c r="A376" s="44" t="s">
        <v>154</v>
      </c>
      <c r="B376" s="45"/>
      <c r="C376" s="3" t="s">
        <v>60</v>
      </c>
      <c r="D376" s="4">
        <v>3</v>
      </c>
      <c r="E376" s="10">
        <v>1101.5999999999999</v>
      </c>
    </row>
    <row r="377" spans="1:5" s="2" customFormat="1" x14ac:dyDescent="0.25">
      <c r="A377" s="44" t="s">
        <v>193</v>
      </c>
      <c r="B377" s="45"/>
      <c r="C377" s="3" t="s">
        <v>60</v>
      </c>
      <c r="D377" s="4">
        <v>1</v>
      </c>
      <c r="E377" s="10">
        <v>367.2</v>
      </c>
    </row>
    <row r="378" spans="1:5" s="2" customFormat="1" x14ac:dyDescent="0.25">
      <c r="A378" s="44" t="s">
        <v>190</v>
      </c>
      <c r="B378" s="45"/>
      <c r="C378" s="3" t="s">
        <v>60</v>
      </c>
      <c r="D378" s="4">
        <v>1</v>
      </c>
      <c r="E378" s="10">
        <v>306</v>
      </c>
    </row>
    <row r="379" spans="1:5" s="2" customFormat="1" x14ac:dyDescent="0.25">
      <c r="A379" s="44" t="s">
        <v>93</v>
      </c>
      <c r="B379" s="45"/>
      <c r="C379" s="3" t="s">
        <v>60</v>
      </c>
      <c r="D379" s="4">
        <v>5</v>
      </c>
      <c r="E379" s="10">
        <v>1836</v>
      </c>
    </row>
    <row r="380" spans="1:5" s="2" customFormat="1" x14ac:dyDescent="0.25">
      <c r="A380" s="44" t="s">
        <v>56</v>
      </c>
      <c r="B380" s="45"/>
      <c r="C380" s="3" t="s">
        <v>60</v>
      </c>
      <c r="D380" s="4">
        <v>5</v>
      </c>
      <c r="E380" s="10">
        <v>1836</v>
      </c>
    </row>
    <row r="381" spans="1:5" s="2" customFormat="1" x14ac:dyDescent="0.25">
      <c r="A381" s="44" t="s">
        <v>102</v>
      </c>
      <c r="B381" s="45"/>
      <c r="C381" s="3" t="s">
        <v>60</v>
      </c>
      <c r="D381" s="4">
        <v>5</v>
      </c>
      <c r="E381" s="10">
        <v>1836</v>
      </c>
    </row>
    <row r="382" spans="1:5" s="2" customFormat="1" x14ac:dyDescent="0.25">
      <c r="A382" s="44" t="s">
        <v>135</v>
      </c>
      <c r="B382" s="45"/>
      <c r="C382" s="3" t="s">
        <v>60</v>
      </c>
      <c r="D382" s="4">
        <v>5</v>
      </c>
      <c r="E382" s="10">
        <v>1836</v>
      </c>
    </row>
    <row r="383" spans="1:5" s="2" customFormat="1" x14ac:dyDescent="0.25">
      <c r="A383" s="44" t="s">
        <v>96</v>
      </c>
      <c r="B383" s="45"/>
      <c r="C383" s="3" t="s">
        <v>61</v>
      </c>
      <c r="D383" s="4">
        <v>5</v>
      </c>
      <c r="E383" s="10">
        <v>1836</v>
      </c>
    </row>
    <row r="384" spans="1:5" s="2" customFormat="1" x14ac:dyDescent="0.25">
      <c r="A384" s="44" t="s">
        <v>194</v>
      </c>
      <c r="B384" s="45"/>
      <c r="C384" s="3" t="s">
        <v>195</v>
      </c>
      <c r="D384" s="4">
        <v>1.5</v>
      </c>
      <c r="E384" s="10">
        <v>459</v>
      </c>
    </row>
    <row r="385" spans="1:5" s="2" customFormat="1" x14ac:dyDescent="0.25">
      <c r="A385" s="44" t="s">
        <v>153</v>
      </c>
      <c r="B385" s="45"/>
      <c r="C385" s="3" t="s">
        <v>60</v>
      </c>
      <c r="D385" s="4">
        <v>3</v>
      </c>
      <c r="E385" s="10">
        <v>1101.5999999999999</v>
      </c>
    </row>
    <row r="386" spans="1:5" s="2" customFormat="1" x14ac:dyDescent="0.25">
      <c r="A386" s="44" t="s">
        <v>144</v>
      </c>
      <c r="B386" s="45"/>
      <c r="C386" s="3" t="s">
        <v>60</v>
      </c>
      <c r="D386" s="4">
        <v>2.5</v>
      </c>
      <c r="E386" s="10">
        <v>1460</v>
      </c>
    </row>
    <row r="387" spans="1:5" s="2" customFormat="1" x14ac:dyDescent="0.25">
      <c r="A387" s="44" t="s">
        <v>106</v>
      </c>
      <c r="B387" s="45"/>
      <c r="C387" s="3" t="s">
        <v>60</v>
      </c>
      <c r="D387" s="4">
        <v>2.5</v>
      </c>
      <c r="E387" s="10">
        <v>918</v>
      </c>
    </row>
    <row r="388" spans="1:5" s="2" customFormat="1" x14ac:dyDescent="0.25">
      <c r="A388" s="44" t="s">
        <v>84</v>
      </c>
      <c r="B388" s="45"/>
      <c r="C388" s="3" t="s">
        <v>61</v>
      </c>
      <c r="D388" s="4">
        <v>6</v>
      </c>
      <c r="E388" s="10">
        <v>1836</v>
      </c>
    </row>
    <row r="389" spans="1:5" s="2" customFormat="1" x14ac:dyDescent="0.25">
      <c r="A389" s="44" t="s">
        <v>94</v>
      </c>
      <c r="B389" s="45"/>
      <c r="C389" s="3" t="s">
        <v>29</v>
      </c>
      <c r="D389" s="4">
        <v>5</v>
      </c>
      <c r="E389" s="10">
        <v>1530</v>
      </c>
    </row>
    <row r="390" spans="1:5" s="2" customFormat="1" x14ac:dyDescent="0.25">
      <c r="A390" s="44" t="s">
        <v>83</v>
      </c>
      <c r="B390" s="45"/>
      <c r="C390" s="3" t="s">
        <v>98</v>
      </c>
      <c r="D390" s="4">
        <v>6</v>
      </c>
      <c r="E390" s="10">
        <v>2203.1999999999998</v>
      </c>
    </row>
    <row r="391" spans="1:5" s="2" customFormat="1" x14ac:dyDescent="0.25">
      <c r="A391" s="44" t="s">
        <v>126</v>
      </c>
      <c r="B391" s="45"/>
      <c r="C391" s="3" t="s">
        <v>112</v>
      </c>
      <c r="D391" s="4">
        <v>6</v>
      </c>
      <c r="E391" s="10">
        <v>1836</v>
      </c>
    </row>
    <row r="392" spans="1:5" s="2" customFormat="1" x14ac:dyDescent="0.25">
      <c r="A392" s="44" t="s">
        <v>110</v>
      </c>
      <c r="B392" s="45"/>
      <c r="C392" s="3" t="s">
        <v>98</v>
      </c>
      <c r="D392" s="4">
        <v>2.5</v>
      </c>
      <c r="E392" s="10">
        <v>918</v>
      </c>
    </row>
    <row r="393" spans="1:5" s="2" customFormat="1" x14ac:dyDescent="0.25">
      <c r="A393" s="44" t="s">
        <v>27</v>
      </c>
      <c r="B393" s="45"/>
      <c r="C393" s="3" t="s">
        <v>98</v>
      </c>
      <c r="D393" s="4">
        <v>5</v>
      </c>
      <c r="E393" s="10">
        <v>1836</v>
      </c>
    </row>
    <row r="394" spans="1:5" s="2" customFormat="1" x14ac:dyDescent="0.25">
      <c r="A394" s="44" t="s">
        <v>65</v>
      </c>
      <c r="B394" s="45"/>
      <c r="C394" s="3" t="s">
        <v>98</v>
      </c>
      <c r="D394" s="4">
        <v>2</v>
      </c>
      <c r="E394" s="10">
        <v>642.6</v>
      </c>
    </row>
    <row r="395" spans="1:5" s="2" customFormat="1" x14ac:dyDescent="0.25">
      <c r="A395" s="44" t="s">
        <v>125</v>
      </c>
      <c r="B395" s="45"/>
      <c r="C395" s="3" t="s">
        <v>98</v>
      </c>
      <c r="D395" s="4">
        <v>5</v>
      </c>
      <c r="E395" s="10">
        <v>1836</v>
      </c>
    </row>
    <row r="396" spans="1:5" s="2" customFormat="1" x14ac:dyDescent="0.25">
      <c r="A396" s="44" t="s">
        <v>133</v>
      </c>
      <c r="B396" s="45"/>
      <c r="C396" s="3" t="s">
        <v>98</v>
      </c>
      <c r="D396" s="4">
        <v>1</v>
      </c>
      <c r="E396" s="10">
        <v>367.2</v>
      </c>
    </row>
    <row r="397" spans="1:5" s="2" customFormat="1" x14ac:dyDescent="0.25">
      <c r="A397" s="44" t="s">
        <v>57</v>
      </c>
      <c r="B397" s="45"/>
      <c r="C397" s="3" t="s">
        <v>61</v>
      </c>
      <c r="D397" s="4">
        <v>5.5</v>
      </c>
      <c r="E397" s="10">
        <v>1683</v>
      </c>
    </row>
    <row r="398" spans="1:5" s="2" customFormat="1" x14ac:dyDescent="0.25">
      <c r="A398" s="44" t="s">
        <v>122</v>
      </c>
      <c r="B398" s="45"/>
      <c r="C398" s="3" t="s">
        <v>98</v>
      </c>
      <c r="D398" s="4">
        <v>5</v>
      </c>
      <c r="E398" s="10">
        <v>1836</v>
      </c>
    </row>
    <row r="399" spans="1:5" s="2" customFormat="1" x14ac:dyDescent="0.25">
      <c r="A399" s="44" t="s">
        <v>73</v>
      </c>
      <c r="B399" s="45"/>
      <c r="C399" s="3" t="s">
        <v>98</v>
      </c>
      <c r="D399" s="4">
        <v>6</v>
      </c>
      <c r="E399" s="10">
        <v>2203.1999999999998</v>
      </c>
    </row>
    <row r="400" spans="1:5" s="2" customFormat="1" x14ac:dyDescent="0.25">
      <c r="A400" s="44" t="s">
        <v>45</v>
      </c>
      <c r="B400" s="45"/>
      <c r="C400" s="3" t="s">
        <v>60</v>
      </c>
      <c r="D400" s="4">
        <v>6</v>
      </c>
      <c r="E400" s="10">
        <v>2203.1999999999998</v>
      </c>
    </row>
    <row r="401" spans="1:5" s="2" customFormat="1" x14ac:dyDescent="0.25">
      <c r="A401" s="44" t="s">
        <v>90</v>
      </c>
      <c r="B401" s="45"/>
      <c r="C401" s="3" t="s">
        <v>60</v>
      </c>
      <c r="D401" s="4">
        <v>5</v>
      </c>
      <c r="E401" s="10">
        <v>1836</v>
      </c>
    </row>
    <row r="402" spans="1:5" s="2" customFormat="1" x14ac:dyDescent="0.25">
      <c r="A402" s="44" t="s">
        <v>80</v>
      </c>
      <c r="B402" s="45"/>
      <c r="C402" s="3" t="s">
        <v>60</v>
      </c>
      <c r="D402" s="4">
        <v>6</v>
      </c>
      <c r="E402" s="10">
        <v>2203.1999999999998</v>
      </c>
    </row>
    <row r="403" spans="1:5" s="2" customFormat="1" x14ac:dyDescent="0.25">
      <c r="A403" s="44" t="s">
        <v>139</v>
      </c>
      <c r="B403" s="45"/>
      <c r="C403" s="3" t="s">
        <v>60</v>
      </c>
      <c r="D403" s="4">
        <v>5</v>
      </c>
      <c r="E403" s="10">
        <v>1836</v>
      </c>
    </row>
    <row r="404" spans="1:5" s="2" customFormat="1" x14ac:dyDescent="0.25">
      <c r="A404" s="44" t="s">
        <v>178</v>
      </c>
      <c r="B404" s="45"/>
      <c r="C404" s="3" t="s">
        <v>179</v>
      </c>
      <c r="D404" s="4">
        <v>1.5</v>
      </c>
      <c r="E404" s="10">
        <v>1191</v>
      </c>
    </row>
    <row r="405" spans="1:5" s="2" customFormat="1" x14ac:dyDescent="0.25">
      <c r="A405" s="30" t="s">
        <v>16</v>
      </c>
      <c r="B405" s="31"/>
      <c r="C405" s="31"/>
      <c r="D405" s="25">
        <f>SUM(D348:D404)</f>
        <v>254</v>
      </c>
      <c r="E405" s="21">
        <f>SUM(E348:E404)</f>
        <v>92875.599999999977</v>
      </c>
    </row>
    <row r="406" spans="1:5" s="2" customFormat="1" x14ac:dyDescent="0.25">
      <c r="A406" s="32" t="s">
        <v>196</v>
      </c>
      <c r="B406" s="32"/>
      <c r="C406" s="32"/>
      <c r="D406" s="32"/>
      <c r="E406" s="32"/>
    </row>
    <row r="407" spans="1:5" x14ac:dyDescent="0.25">
      <c r="E407" s="5"/>
    </row>
    <row r="408" spans="1:5" x14ac:dyDescent="0.25">
      <c r="E408" s="5"/>
    </row>
  </sheetData>
  <mergeCells count="258">
    <mergeCell ref="A398:B398"/>
    <mergeCell ref="A399:B399"/>
    <mergeCell ref="A404:B404"/>
    <mergeCell ref="A380:B380"/>
    <mergeCell ref="A390:B390"/>
    <mergeCell ref="A391:B391"/>
    <mergeCell ref="A392:B392"/>
    <mergeCell ref="A393:B393"/>
    <mergeCell ref="A394:B394"/>
    <mergeCell ref="A395:B395"/>
    <mergeCell ref="A396:B396"/>
    <mergeCell ref="A397:B397"/>
    <mergeCell ref="A403:B403"/>
    <mergeCell ref="A371:B371"/>
    <mergeCell ref="A372:B372"/>
    <mergeCell ref="A373:B373"/>
    <mergeCell ref="A374:B374"/>
    <mergeCell ref="A375:B375"/>
    <mergeCell ref="A376:B376"/>
    <mergeCell ref="A377:B377"/>
    <mergeCell ref="A378:B378"/>
    <mergeCell ref="A379:B379"/>
    <mergeCell ref="A362:B362"/>
    <mergeCell ref="A363:B363"/>
    <mergeCell ref="A364:B364"/>
    <mergeCell ref="A365:B365"/>
    <mergeCell ref="A366:B366"/>
    <mergeCell ref="A367:B367"/>
    <mergeCell ref="A368:B368"/>
    <mergeCell ref="A369:B369"/>
    <mergeCell ref="A370:B370"/>
    <mergeCell ref="A353:B353"/>
    <mergeCell ref="A354:B354"/>
    <mergeCell ref="A355:B355"/>
    <mergeCell ref="A356:B356"/>
    <mergeCell ref="A357:B357"/>
    <mergeCell ref="A358:B358"/>
    <mergeCell ref="A359:B359"/>
    <mergeCell ref="A360:B360"/>
    <mergeCell ref="A361:B361"/>
    <mergeCell ref="B175:E175"/>
    <mergeCell ref="B165:E165"/>
    <mergeCell ref="A166:B166"/>
    <mergeCell ref="C166:E166"/>
    <mergeCell ref="B170:E170"/>
    <mergeCell ref="A171:B171"/>
    <mergeCell ref="C171:E171"/>
    <mergeCell ref="B154:E154"/>
    <mergeCell ref="A155:B155"/>
    <mergeCell ref="C155:E155"/>
    <mergeCell ref="B159:E159"/>
    <mergeCell ref="A161:B161"/>
    <mergeCell ref="C161:E161"/>
    <mergeCell ref="B144:E144"/>
    <mergeCell ref="A145:B145"/>
    <mergeCell ref="C145:E145"/>
    <mergeCell ref="B149:E149"/>
    <mergeCell ref="A150:B150"/>
    <mergeCell ref="C150:E150"/>
    <mergeCell ref="B133:E133"/>
    <mergeCell ref="A134:B134"/>
    <mergeCell ref="C134:E134"/>
    <mergeCell ref="B138:E138"/>
    <mergeCell ref="A140:B140"/>
    <mergeCell ref="C140:E140"/>
    <mergeCell ref="B123:E123"/>
    <mergeCell ref="A124:B124"/>
    <mergeCell ref="C124:E124"/>
    <mergeCell ref="B128:E128"/>
    <mergeCell ref="A129:B129"/>
    <mergeCell ref="C129:E129"/>
    <mergeCell ref="B112:E112"/>
    <mergeCell ref="A113:B113"/>
    <mergeCell ref="C113:E113"/>
    <mergeCell ref="B117:E117"/>
    <mergeCell ref="A119:B119"/>
    <mergeCell ref="C119:E119"/>
    <mergeCell ref="B102:E102"/>
    <mergeCell ref="A103:B103"/>
    <mergeCell ref="C103:E103"/>
    <mergeCell ref="B107:E107"/>
    <mergeCell ref="A108:B108"/>
    <mergeCell ref="C108:E108"/>
    <mergeCell ref="B91:E91"/>
    <mergeCell ref="A92:B92"/>
    <mergeCell ref="C92:E92"/>
    <mergeCell ref="B96:E96"/>
    <mergeCell ref="A98:B98"/>
    <mergeCell ref="C98:E98"/>
    <mergeCell ref="C82:E82"/>
    <mergeCell ref="B86:E86"/>
    <mergeCell ref="A87:B87"/>
    <mergeCell ref="C87:E87"/>
    <mergeCell ref="B70:E70"/>
    <mergeCell ref="A71:B71"/>
    <mergeCell ref="C71:E71"/>
    <mergeCell ref="B75:E75"/>
    <mergeCell ref="A77:B77"/>
    <mergeCell ref="C77:E77"/>
    <mergeCell ref="A405:C405"/>
    <mergeCell ref="A406:E406"/>
    <mergeCell ref="A19:B19"/>
    <mergeCell ref="C19:E19"/>
    <mergeCell ref="B23:E23"/>
    <mergeCell ref="A35:B35"/>
    <mergeCell ref="C35:E35"/>
    <mergeCell ref="B39:E39"/>
    <mergeCell ref="A40:B40"/>
    <mergeCell ref="A387:B387"/>
    <mergeCell ref="A388:B388"/>
    <mergeCell ref="A389:B389"/>
    <mergeCell ref="A400:B400"/>
    <mergeCell ref="A401:B401"/>
    <mergeCell ref="A402:B402"/>
    <mergeCell ref="A381:B381"/>
    <mergeCell ref="A382:B382"/>
    <mergeCell ref="A383:B383"/>
    <mergeCell ref="A384:B384"/>
    <mergeCell ref="A385:B385"/>
    <mergeCell ref="A386:B386"/>
    <mergeCell ref="A347:B347"/>
    <mergeCell ref="A348:B348"/>
    <mergeCell ref="B342:E342"/>
    <mergeCell ref="A349:B349"/>
    <mergeCell ref="A350:B350"/>
    <mergeCell ref="A351:B351"/>
    <mergeCell ref="A352:B352"/>
    <mergeCell ref="A343:B346"/>
    <mergeCell ref="C343:D343"/>
    <mergeCell ref="C344:D344"/>
    <mergeCell ref="C345:D345"/>
    <mergeCell ref="C346:D346"/>
    <mergeCell ref="B331:E331"/>
    <mergeCell ref="A333:B333"/>
    <mergeCell ref="C333:E333"/>
    <mergeCell ref="B337:E337"/>
    <mergeCell ref="A338:B338"/>
    <mergeCell ref="C338:E338"/>
    <mergeCell ref="B319:E319"/>
    <mergeCell ref="A321:B321"/>
    <mergeCell ref="C321:E321"/>
    <mergeCell ref="B325:E325"/>
    <mergeCell ref="A327:B327"/>
    <mergeCell ref="C327:E327"/>
    <mergeCell ref="B191:E191"/>
    <mergeCell ref="A192:B192"/>
    <mergeCell ref="C192:E192"/>
    <mergeCell ref="B196:E196"/>
    <mergeCell ref="A315:B315"/>
    <mergeCell ref="C315:E315"/>
    <mergeCell ref="B181:E181"/>
    <mergeCell ref="A182:B182"/>
    <mergeCell ref="C182:E182"/>
    <mergeCell ref="B186:E186"/>
    <mergeCell ref="A187:B187"/>
    <mergeCell ref="C187:E187"/>
    <mergeCell ref="A198:B198"/>
    <mergeCell ref="C198:E198"/>
    <mergeCell ref="B202:E202"/>
    <mergeCell ref="A203:B203"/>
    <mergeCell ref="C203:E203"/>
    <mergeCell ref="B207:E207"/>
    <mergeCell ref="A208:B208"/>
    <mergeCell ref="C208:E208"/>
    <mergeCell ref="B212:E212"/>
    <mergeCell ref="A213:B213"/>
    <mergeCell ref="C213:E213"/>
    <mergeCell ref="B217:E217"/>
    <mergeCell ref="B28:E28"/>
    <mergeCell ref="A29:B29"/>
    <mergeCell ref="C29:E29"/>
    <mergeCell ref="B33:E33"/>
    <mergeCell ref="A177:B177"/>
    <mergeCell ref="C177:E177"/>
    <mergeCell ref="C40:E40"/>
    <mergeCell ref="B44:E44"/>
    <mergeCell ref="A45:B45"/>
    <mergeCell ref="C45:E45"/>
    <mergeCell ref="B60:E60"/>
    <mergeCell ref="A61:B61"/>
    <mergeCell ref="C61:E61"/>
    <mergeCell ref="B65:E65"/>
    <mergeCell ref="A66:B66"/>
    <mergeCell ref="C66:E66"/>
    <mergeCell ref="B49:E49"/>
    <mergeCell ref="A50:B50"/>
    <mergeCell ref="C50:E50"/>
    <mergeCell ref="B54:E54"/>
    <mergeCell ref="A56:B56"/>
    <mergeCell ref="C56:E56"/>
    <mergeCell ref="B81:E81"/>
    <mergeCell ref="A82:B82"/>
    <mergeCell ref="B12:E12"/>
    <mergeCell ref="A14:B14"/>
    <mergeCell ref="C14:E14"/>
    <mergeCell ref="B18:E18"/>
    <mergeCell ref="A24:B24"/>
    <mergeCell ref="C24:E24"/>
    <mergeCell ref="A1:E1"/>
    <mergeCell ref="A3:B3"/>
    <mergeCell ref="C3:E3"/>
    <mergeCell ref="B7:E7"/>
    <mergeCell ref="A8:B8"/>
    <mergeCell ref="C8:E8"/>
    <mergeCell ref="A219:B219"/>
    <mergeCell ref="C219:E219"/>
    <mergeCell ref="B223:E223"/>
    <mergeCell ref="A224:B224"/>
    <mergeCell ref="C224:E224"/>
    <mergeCell ref="B228:E228"/>
    <mergeCell ref="A229:B229"/>
    <mergeCell ref="C229:E229"/>
    <mergeCell ref="B233:E233"/>
    <mergeCell ref="A234:B234"/>
    <mergeCell ref="C234:E234"/>
    <mergeCell ref="B238:E238"/>
    <mergeCell ref="A240:B240"/>
    <mergeCell ref="C240:E240"/>
    <mergeCell ref="B244:E244"/>
    <mergeCell ref="A245:B245"/>
    <mergeCell ref="C245:E245"/>
    <mergeCell ref="B249:E249"/>
    <mergeCell ref="A250:B250"/>
    <mergeCell ref="C250:E250"/>
    <mergeCell ref="B254:E254"/>
    <mergeCell ref="A256:B256"/>
    <mergeCell ref="C256:E256"/>
    <mergeCell ref="B260:E260"/>
    <mergeCell ref="A262:B262"/>
    <mergeCell ref="C262:E262"/>
    <mergeCell ref="B266:E266"/>
    <mergeCell ref="A277:B277"/>
    <mergeCell ref="C277:E277"/>
    <mergeCell ref="B281:E281"/>
    <mergeCell ref="A282:B282"/>
    <mergeCell ref="C282:E282"/>
    <mergeCell ref="B286:E286"/>
    <mergeCell ref="A267:B267"/>
    <mergeCell ref="C267:E267"/>
    <mergeCell ref="B271:E271"/>
    <mergeCell ref="A272:B272"/>
    <mergeCell ref="C272:E272"/>
    <mergeCell ref="B276:E276"/>
    <mergeCell ref="A304:B304"/>
    <mergeCell ref="C304:E304"/>
    <mergeCell ref="B308:E308"/>
    <mergeCell ref="A309:B309"/>
    <mergeCell ref="C309:E309"/>
    <mergeCell ref="B313:E313"/>
    <mergeCell ref="A288:B288"/>
    <mergeCell ref="C288:E288"/>
    <mergeCell ref="B292:E292"/>
    <mergeCell ref="A293:B293"/>
    <mergeCell ref="C293:E293"/>
    <mergeCell ref="B297:E297"/>
    <mergeCell ref="A299:B299"/>
    <mergeCell ref="C299:E299"/>
    <mergeCell ref="B303:E303"/>
  </mergeCells>
  <printOptions horizontalCentered="1"/>
  <pageMargins left="0.39370078740157483" right="0.31496062992125984" top="0.19685039370078741" bottom="0.19685039370078741" header="0.31496062992125984" footer="0.31496062992125984"/>
  <pageSetup paperSize="9" scale="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6"/>
  <sheetViews>
    <sheetView topLeftCell="A475" zoomScaleNormal="100" workbookViewId="0">
      <selection activeCell="I496" sqref="I496"/>
    </sheetView>
  </sheetViews>
  <sheetFormatPr defaultRowHeight="15" x14ac:dyDescent="0.25"/>
  <cols>
    <col min="1" max="1" width="13.85546875" style="1" customWidth="1"/>
    <col min="2" max="2" width="29.28515625" style="1" customWidth="1"/>
    <col min="3" max="3" width="23" style="1" customWidth="1"/>
    <col min="4" max="4" width="14.42578125" style="1" customWidth="1"/>
    <col min="5" max="5" width="13.5703125" style="1" customWidth="1"/>
  </cols>
  <sheetData>
    <row r="1" spans="1:5" ht="28.5" customHeight="1" x14ac:dyDescent="0.25">
      <c r="A1" s="46" t="s">
        <v>15</v>
      </c>
      <c r="B1" s="46"/>
      <c r="C1" s="46"/>
      <c r="D1" s="46"/>
      <c r="E1" s="46"/>
    </row>
    <row r="2" spans="1:5" x14ac:dyDescent="0.25">
      <c r="A2" s="11" t="s">
        <v>197</v>
      </c>
      <c r="B2" s="12" t="s">
        <v>32</v>
      </c>
      <c r="C2" s="13" t="s">
        <v>64</v>
      </c>
      <c r="D2" s="14" t="s">
        <v>0</v>
      </c>
      <c r="E2" s="15">
        <f>D4+D9</f>
        <v>3672</v>
      </c>
    </row>
    <row r="3" spans="1:5" x14ac:dyDescent="0.25">
      <c r="A3" s="47" t="s">
        <v>198</v>
      </c>
      <c r="B3" s="48"/>
      <c r="C3" s="49" t="s">
        <v>22</v>
      </c>
      <c r="D3" s="50"/>
      <c r="E3" s="50"/>
    </row>
    <row r="4" spans="1:5" x14ac:dyDescent="0.25">
      <c r="A4" s="20" t="s">
        <v>3</v>
      </c>
      <c r="B4" s="16">
        <v>5</v>
      </c>
      <c r="C4" s="17" t="s">
        <v>5</v>
      </c>
      <c r="D4" s="18">
        <v>1836</v>
      </c>
      <c r="E4" s="19" t="s">
        <v>23</v>
      </c>
    </row>
    <row r="5" spans="1:5" x14ac:dyDescent="0.25">
      <c r="A5" s="20" t="s">
        <v>2</v>
      </c>
      <c r="B5" s="19" t="s">
        <v>199</v>
      </c>
      <c r="C5" s="19"/>
      <c r="D5" s="19"/>
      <c r="E5" s="19"/>
    </row>
    <row r="6" spans="1:5" x14ac:dyDescent="0.25">
      <c r="A6" s="20" t="s">
        <v>1</v>
      </c>
      <c r="B6" s="19" t="s">
        <v>200</v>
      </c>
      <c r="C6" s="19"/>
      <c r="D6" s="19"/>
      <c r="E6" s="19"/>
    </row>
    <row r="7" spans="1:5" ht="26.25" customHeight="1" x14ac:dyDescent="0.25">
      <c r="A7" s="20" t="s">
        <v>4</v>
      </c>
      <c r="B7" s="33" t="s">
        <v>201</v>
      </c>
      <c r="C7" s="33"/>
      <c r="D7" s="33"/>
      <c r="E7" s="33"/>
    </row>
    <row r="8" spans="1:5" x14ac:dyDescent="0.25">
      <c r="A8" s="47" t="s">
        <v>202</v>
      </c>
      <c r="B8" s="48"/>
      <c r="C8" s="49" t="s">
        <v>22</v>
      </c>
      <c r="D8" s="50"/>
      <c r="E8" s="50"/>
    </row>
    <row r="9" spans="1:5" x14ac:dyDescent="0.25">
      <c r="A9" s="20" t="s">
        <v>3</v>
      </c>
      <c r="B9" s="16">
        <v>5</v>
      </c>
      <c r="C9" s="17" t="s">
        <v>5</v>
      </c>
      <c r="D9" s="18">
        <v>1836</v>
      </c>
      <c r="E9" s="19" t="s">
        <v>23</v>
      </c>
    </row>
    <row r="10" spans="1:5" x14ac:dyDescent="0.25">
      <c r="A10" s="20" t="s">
        <v>2</v>
      </c>
      <c r="B10" s="19" t="s">
        <v>199</v>
      </c>
      <c r="C10" s="19"/>
      <c r="D10" s="19"/>
      <c r="E10" s="19"/>
    </row>
    <row r="11" spans="1:5" x14ac:dyDescent="0.25">
      <c r="A11" s="20" t="s">
        <v>1</v>
      </c>
      <c r="B11" s="19" t="s">
        <v>200</v>
      </c>
      <c r="C11" s="19"/>
      <c r="D11" s="19"/>
      <c r="E11" s="19"/>
    </row>
    <row r="12" spans="1:5" ht="24" customHeight="1" x14ac:dyDescent="0.25">
      <c r="A12" s="20" t="s">
        <v>4</v>
      </c>
      <c r="B12" s="33" t="s">
        <v>201</v>
      </c>
      <c r="C12" s="33"/>
      <c r="D12" s="33"/>
      <c r="E12" s="33"/>
    </row>
    <row r="13" spans="1:5" x14ac:dyDescent="0.25">
      <c r="A13" s="11" t="s">
        <v>203</v>
      </c>
      <c r="B13" s="12" t="s">
        <v>63</v>
      </c>
      <c r="C13" s="13" t="s">
        <v>115</v>
      </c>
      <c r="D13" s="14" t="s">
        <v>0</v>
      </c>
      <c r="E13" s="15">
        <f>D15+D20+D25</f>
        <v>1040.4000000000001</v>
      </c>
    </row>
    <row r="14" spans="1:5" x14ac:dyDescent="0.25">
      <c r="A14" s="47" t="s">
        <v>135</v>
      </c>
      <c r="B14" s="48"/>
      <c r="C14" s="49" t="s">
        <v>22</v>
      </c>
      <c r="D14" s="50"/>
      <c r="E14" s="50"/>
    </row>
    <row r="15" spans="1:5" x14ac:dyDescent="0.25">
      <c r="A15" s="20" t="s">
        <v>3</v>
      </c>
      <c r="B15" s="16">
        <v>1</v>
      </c>
      <c r="C15" s="17" t="s">
        <v>5</v>
      </c>
      <c r="D15" s="18">
        <v>367.2</v>
      </c>
      <c r="E15" s="19" t="s">
        <v>23</v>
      </c>
    </row>
    <row r="16" spans="1:5" x14ac:dyDescent="0.25">
      <c r="A16" s="20" t="s">
        <v>2</v>
      </c>
      <c r="B16" s="19" t="s">
        <v>204</v>
      </c>
      <c r="C16" s="19"/>
      <c r="D16" s="19"/>
      <c r="E16" s="19"/>
    </row>
    <row r="17" spans="1:5" x14ac:dyDescent="0.25">
      <c r="A17" s="20" t="s">
        <v>1</v>
      </c>
      <c r="B17" s="19" t="s">
        <v>205</v>
      </c>
      <c r="C17" s="19"/>
      <c r="D17" s="19"/>
      <c r="E17" s="19"/>
    </row>
    <row r="18" spans="1:5" ht="29.25" customHeight="1" x14ac:dyDescent="0.25">
      <c r="A18" s="20" t="s">
        <v>4</v>
      </c>
      <c r="B18" s="33" t="s">
        <v>206</v>
      </c>
      <c r="C18" s="33"/>
      <c r="D18" s="33"/>
      <c r="E18" s="33"/>
    </row>
    <row r="19" spans="1:5" x14ac:dyDescent="0.25">
      <c r="A19" s="47" t="s">
        <v>139</v>
      </c>
      <c r="B19" s="48"/>
      <c r="C19" s="49" t="s">
        <v>22</v>
      </c>
      <c r="D19" s="50"/>
      <c r="E19" s="50"/>
    </row>
    <row r="20" spans="1:5" x14ac:dyDescent="0.25">
      <c r="A20" s="20" t="s">
        <v>3</v>
      </c>
      <c r="B20" s="16">
        <v>1</v>
      </c>
      <c r="C20" s="17" t="s">
        <v>5</v>
      </c>
      <c r="D20" s="18">
        <v>367.2</v>
      </c>
      <c r="E20" s="19" t="s">
        <v>23</v>
      </c>
    </row>
    <row r="21" spans="1:5" x14ac:dyDescent="0.25">
      <c r="A21" s="20" t="s">
        <v>2</v>
      </c>
      <c r="B21" s="19" t="s">
        <v>204</v>
      </c>
      <c r="C21" s="19"/>
      <c r="D21" s="19"/>
      <c r="E21" s="19"/>
    </row>
    <row r="22" spans="1:5" x14ac:dyDescent="0.25">
      <c r="A22" s="20" t="s">
        <v>1</v>
      </c>
      <c r="B22" s="19" t="s">
        <v>205</v>
      </c>
      <c r="C22" s="19"/>
      <c r="D22" s="19"/>
      <c r="E22" s="19"/>
    </row>
    <row r="23" spans="1:5" ht="26.25" customHeight="1" x14ac:dyDescent="0.25">
      <c r="A23" s="20" t="s">
        <v>4</v>
      </c>
      <c r="B23" s="33" t="s">
        <v>206</v>
      </c>
      <c r="C23" s="33"/>
      <c r="D23" s="33"/>
      <c r="E23" s="33"/>
    </row>
    <row r="24" spans="1:5" x14ac:dyDescent="0.25">
      <c r="A24" s="47" t="s">
        <v>57</v>
      </c>
      <c r="B24" s="48"/>
      <c r="C24" s="49" t="s">
        <v>58</v>
      </c>
      <c r="D24" s="50"/>
      <c r="E24" s="50"/>
    </row>
    <row r="25" spans="1:5" x14ac:dyDescent="0.25">
      <c r="A25" s="20" t="s">
        <v>3</v>
      </c>
      <c r="B25" s="16">
        <v>1</v>
      </c>
      <c r="C25" s="17" t="s">
        <v>5</v>
      </c>
      <c r="D25" s="18">
        <v>306</v>
      </c>
      <c r="E25" s="19" t="s">
        <v>23</v>
      </c>
    </row>
    <row r="26" spans="1:5" x14ac:dyDescent="0.25">
      <c r="A26" s="20" t="s">
        <v>2</v>
      </c>
      <c r="B26" s="19" t="s">
        <v>204</v>
      </c>
      <c r="C26" s="19"/>
      <c r="D26" s="19"/>
      <c r="E26" s="19"/>
    </row>
    <row r="27" spans="1:5" x14ac:dyDescent="0.25">
      <c r="A27" s="20" t="s">
        <v>1</v>
      </c>
      <c r="B27" s="19" t="s">
        <v>205</v>
      </c>
      <c r="C27" s="19"/>
      <c r="D27" s="19"/>
      <c r="E27" s="19"/>
    </row>
    <row r="28" spans="1:5" ht="24.75" customHeight="1" x14ac:dyDescent="0.25">
      <c r="A28" s="20" t="s">
        <v>4</v>
      </c>
      <c r="B28" s="33" t="s">
        <v>207</v>
      </c>
      <c r="C28" s="33"/>
      <c r="D28" s="33"/>
      <c r="E28" s="33"/>
    </row>
    <row r="29" spans="1:5" x14ac:dyDescent="0.25">
      <c r="A29" s="11" t="s">
        <v>208</v>
      </c>
      <c r="B29" s="12" t="s">
        <v>114</v>
      </c>
      <c r="C29" s="13" t="s">
        <v>115</v>
      </c>
      <c r="D29" s="14" t="s">
        <v>0</v>
      </c>
      <c r="E29" s="15">
        <f>D31+D36+D41</f>
        <v>5202</v>
      </c>
    </row>
    <row r="30" spans="1:5" x14ac:dyDescent="0.25">
      <c r="A30" s="47" t="s">
        <v>135</v>
      </c>
      <c r="B30" s="48"/>
      <c r="C30" s="49" t="s">
        <v>22</v>
      </c>
      <c r="D30" s="50"/>
      <c r="E30" s="50"/>
    </row>
    <row r="31" spans="1:5" x14ac:dyDescent="0.25">
      <c r="A31" s="20" t="s">
        <v>3</v>
      </c>
      <c r="B31" s="16">
        <v>5</v>
      </c>
      <c r="C31" s="17" t="s">
        <v>5</v>
      </c>
      <c r="D31" s="18">
        <v>1836</v>
      </c>
      <c r="E31" s="19" t="s">
        <v>23</v>
      </c>
    </row>
    <row r="32" spans="1:5" x14ac:dyDescent="0.25">
      <c r="A32" s="20" t="s">
        <v>2</v>
      </c>
      <c r="B32" s="19" t="s">
        <v>209</v>
      </c>
      <c r="C32" s="19"/>
      <c r="D32" s="19"/>
      <c r="E32" s="19"/>
    </row>
    <row r="33" spans="1:5" x14ac:dyDescent="0.25">
      <c r="A33" s="20" t="s">
        <v>1</v>
      </c>
      <c r="B33" s="19" t="s">
        <v>210</v>
      </c>
      <c r="C33" s="19"/>
      <c r="D33" s="19"/>
      <c r="E33" s="19"/>
    </row>
    <row r="34" spans="1:5" ht="29.25" customHeight="1" x14ac:dyDescent="0.25">
      <c r="A34" s="20" t="s">
        <v>4</v>
      </c>
      <c r="B34" s="33" t="s">
        <v>206</v>
      </c>
      <c r="C34" s="33"/>
      <c r="D34" s="33"/>
      <c r="E34" s="33"/>
    </row>
    <row r="35" spans="1:5" x14ac:dyDescent="0.25">
      <c r="A35" s="47" t="s">
        <v>139</v>
      </c>
      <c r="B35" s="48"/>
      <c r="C35" s="49" t="s">
        <v>22</v>
      </c>
      <c r="D35" s="50"/>
      <c r="E35" s="50"/>
    </row>
    <row r="36" spans="1:5" x14ac:dyDescent="0.25">
      <c r="A36" s="20" t="s">
        <v>3</v>
      </c>
      <c r="B36" s="16">
        <v>5</v>
      </c>
      <c r="C36" s="17" t="s">
        <v>5</v>
      </c>
      <c r="D36" s="18">
        <v>1836</v>
      </c>
      <c r="E36" s="19" t="s">
        <v>23</v>
      </c>
    </row>
    <row r="37" spans="1:5" x14ac:dyDescent="0.25">
      <c r="A37" s="20" t="s">
        <v>2</v>
      </c>
      <c r="B37" s="19" t="s">
        <v>209</v>
      </c>
      <c r="C37" s="19"/>
      <c r="D37" s="19"/>
      <c r="E37" s="19"/>
    </row>
    <row r="38" spans="1:5" x14ac:dyDescent="0.25">
      <c r="A38" s="20" t="s">
        <v>1</v>
      </c>
      <c r="B38" s="19" t="s">
        <v>210</v>
      </c>
      <c r="C38" s="19"/>
      <c r="D38" s="19"/>
      <c r="E38" s="19"/>
    </row>
    <row r="39" spans="1:5" ht="29.25" customHeight="1" x14ac:dyDescent="0.25">
      <c r="A39" s="20" t="s">
        <v>4</v>
      </c>
      <c r="B39" s="33" t="s">
        <v>206</v>
      </c>
      <c r="C39" s="33"/>
      <c r="D39" s="33"/>
      <c r="E39" s="33"/>
    </row>
    <row r="40" spans="1:5" x14ac:dyDescent="0.25">
      <c r="A40" s="47" t="s">
        <v>57</v>
      </c>
      <c r="B40" s="48"/>
      <c r="C40" s="49" t="s">
        <v>58</v>
      </c>
      <c r="D40" s="50"/>
      <c r="E40" s="50"/>
    </row>
    <row r="41" spans="1:5" x14ac:dyDescent="0.25">
      <c r="A41" s="20" t="s">
        <v>3</v>
      </c>
      <c r="B41" s="16">
        <v>5</v>
      </c>
      <c r="C41" s="17" t="s">
        <v>5</v>
      </c>
      <c r="D41" s="18">
        <v>1530</v>
      </c>
      <c r="E41" s="19" t="s">
        <v>23</v>
      </c>
    </row>
    <row r="42" spans="1:5" x14ac:dyDescent="0.25">
      <c r="A42" s="20" t="s">
        <v>2</v>
      </c>
      <c r="B42" s="19" t="s">
        <v>209</v>
      </c>
      <c r="C42" s="19"/>
      <c r="D42" s="19"/>
      <c r="E42" s="19"/>
    </row>
    <row r="43" spans="1:5" x14ac:dyDescent="0.25">
      <c r="A43" s="20" t="s">
        <v>1</v>
      </c>
      <c r="B43" s="19" t="s">
        <v>210</v>
      </c>
      <c r="C43" s="19"/>
      <c r="D43" s="19"/>
      <c r="E43" s="19"/>
    </row>
    <row r="44" spans="1:5" ht="29.25" customHeight="1" x14ac:dyDescent="0.25">
      <c r="A44" s="20" t="s">
        <v>4</v>
      </c>
      <c r="B44" s="33" t="s">
        <v>207</v>
      </c>
      <c r="C44" s="33"/>
      <c r="D44" s="33"/>
      <c r="E44" s="33"/>
    </row>
    <row r="45" spans="1:5" x14ac:dyDescent="0.25">
      <c r="A45" s="11" t="s">
        <v>211</v>
      </c>
      <c r="B45" s="12" t="s">
        <v>212</v>
      </c>
      <c r="C45" s="13" t="s">
        <v>64</v>
      </c>
      <c r="D45" s="14" t="s">
        <v>0</v>
      </c>
      <c r="E45" s="15">
        <f>D47+D52</f>
        <v>3304.8</v>
      </c>
    </row>
    <row r="46" spans="1:5" x14ac:dyDescent="0.25">
      <c r="A46" s="47" t="s">
        <v>213</v>
      </c>
      <c r="B46" s="48"/>
      <c r="C46" s="49" t="s">
        <v>22</v>
      </c>
      <c r="D46" s="50"/>
      <c r="E46" s="50"/>
    </row>
    <row r="47" spans="1:5" x14ac:dyDescent="0.25">
      <c r="A47" s="20" t="s">
        <v>3</v>
      </c>
      <c r="B47" s="16">
        <v>4.5</v>
      </c>
      <c r="C47" s="17" t="s">
        <v>5</v>
      </c>
      <c r="D47" s="18">
        <v>1652.4</v>
      </c>
      <c r="E47" s="19" t="s">
        <v>23</v>
      </c>
    </row>
    <row r="48" spans="1:5" x14ac:dyDescent="0.25">
      <c r="A48" s="20" t="s">
        <v>2</v>
      </c>
      <c r="B48" s="19" t="s">
        <v>214</v>
      </c>
      <c r="C48" s="19"/>
      <c r="D48" s="19"/>
      <c r="E48" s="19"/>
    </row>
    <row r="49" spans="1:5" x14ac:dyDescent="0.25">
      <c r="A49" s="20" t="s">
        <v>1</v>
      </c>
      <c r="B49" s="19" t="s">
        <v>215</v>
      </c>
      <c r="C49" s="19"/>
      <c r="D49" s="19"/>
      <c r="E49" s="19"/>
    </row>
    <row r="50" spans="1:5" ht="29.25" customHeight="1" x14ac:dyDescent="0.25">
      <c r="A50" s="20" t="s">
        <v>4</v>
      </c>
      <c r="B50" s="33" t="s">
        <v>216</v>
      </c>
      <c r="C50" s="33"/>
      <c r="D50" s="33"/>
      <c r="E50" s="33"/>
    </row>
    <row r="51" spans="1:5" x14ac:dyDescent="0.25">
      <c r="A51" s="47" t="s">
        <v>217</v>
      </c>
      <c r="B51" s="48"/>
      <c r="C51" s="49" t="s">
        <v>22</v>
      </c>
      <c r="D51" s="50"/>
      <c r="E51" s="50"/>
    </row>
    <row r="52" spans="1:5" x14ac:dyDescent="0.25">
      <c r="A52" s="20" t="s">
        <v>3</v>
      </c>
      <c r="B52" s="16">
        <v>4.5</v>
      </c>
      <c r="C52" s="17" t="s">
        <v>5</v>
      </c>
      <c r="D52" s="18">
        <v>1652.4</v>
      </c>
      <c r="E52" s="19" t="s">
        <v>23</v>
      </c>
    </row>
    <row r="53" spans="1:5" x14ac:dyDescent="0.25">
      <c r="A53" s="20" t="s">
        <v>2</v>
      </c>
      <c r="B53" s="19" t="s">
        <v>214</v>
      </c>
      <c r="C53" s="19"/>
      <c r="D53" s="19"/>
      <c r="E53" s="19"/>
    </row>
    <row r="54" spans="1:5" x14ac:dyDescent="0.25">
      <c r="A54" s="20" t="s">
        <v>1</v>
      </c>
      <c r="B54" s="19" t="s">
        <v>215</v>
      </c>
      <c r="C54" s="19"/>
      <c r="D54" s="19"/>
      <c r="E54" s="19"/>
    </row>
    <row r="55" spans="1:5" ht="29.25" customHeight="1" x14ac:dyDescent="0.25">
      <c r="A55" s="20" t="s">
        <v>4</v>
      </c>
      <c r="B55" s="33" t="s">
        <v>216</v>
      </c>
      <c r="C55" s="33"/>
      <c r="D55" s="33"/>
      <c r="E55" s="33"/>
    </row>
    <row r="56" spans="1:5" x14ac:dyDescent="0.25">
      <c r="A56" s="11" t="s">
        <v>218</v>
      </c>
      <c r="B56" s="12" t="s">
        <v>89</v>
      </c>
      <c r="C56" s="13" t="s">
        <v>33</v>
      </c>
      <c r="D56" s="14" t="s">
        <v>0</v>
      </c>
      <c r="E56" s="15">
        <f>D58+D73+D79+D84</f>
        <v>7038</v>
      </c>
    </row>
    <row r="57" spans="1:5" x14ac:dyDescent="0.25">
      <c r="A57" s="47" t="s">
        <v>219</v>
      </c>
      <c r="B57" s="48"/>
      <c r="C57" s="49" t="s">
        <v>22</v>
      </c>
      <c r="D57" s="50"/>
      <c r="E57" s="50"/>
    </row>
    <row r="58" spans="1:5" x14ac:dyDescent="0.25">
      <c r="A58" s="20" t="s">
        <v>3</v>
      </c>
      <c r="B58" s="16">
        <v>5</v>
      </c>
      <c r="C58" s="17" t="s">
        <v>5</v>
      </c>
      <c r="D58" s="18">
        <v>1836</v>
      </c>
      <c r="E58" s="19" t="s">
        <v>23</v>
      </c>
    </row>
    <row r="59" spans="1:5" x14ac:dyDescent="0.25">
      <c r="A59" s="20" t="s">
        <v>2</v>
      </c>
      <c r="B59" s="19" t="s">
        <v>230</v>
      </c>
      <c r="C59" s="19"/>
      <c r="D59" s="19"/>
      <c r="E59" s="19"/>
    </row>
    <row r="60" spans="1:5" x14ac:dyDescent="0.25">
      <c r="A60" s="20" t="s">
        <v>1</v>
      </c>
      <c r="B60" s="19" t="s">
        <v>221</v>
      </c>
      <c r="C60" s="19"/>
      <c r="D60" s="19"/>
      <c r="E60" s="19"/>
    </row>
    <row r="61" spans="1:5" x14ac:dyDescent="0.25">
      <c r="A61" s="20" t="s">
        <v>4</v>
      </c>
      <c r="B61" s="33" t="s">
        <v>222</v>
      </c>
      <c r="C61" s="33"/>
      <c r="D61" s="33"/>
      <c r="E61" s="33"/>
    </row>
    <row r="62" spans="1:5" x14ac:dyDescent="0.25">
      <c r="A62" s="47" t="s">
        <v>223</v>
      </c>
      <c r="B62" s="48"/>
      <c r="C62" s="49" t="s">
        <v>22</v>
      </c>
      <c r="D62" s="50"/>
      <c r="E62" s="50"/>
    </row>
    <row r="63" spans="1:5" x14ac:dyDescent="0.25">
      <c r="A63" s="20" t="s">
        <v>3</v>
      </c>
      <c r="B63" s="16">
        <v>5</v>
      </c>
      <c r="C63" s="17" t="s">
        <v>5</v>
      </c>
      <c r="D63" s="18">
        <v>1836</v>
      </c>
      <c r="E63" s="19" t="s">
        <v>23</v>
      </c>
    </row>
    <row r="64" spans="1:5" x14ac:dyDescent="0.25">
      <c r="A64" s="20" t="s">
        <v>2</v>
      </c>
      <c r="B64" s="19" t="s">
        <v>220</v>
      </c>
      <c r="C64" s="19"/>
      <c r="D64" s="19"/>
      <c r="E64" s="19"/>
    </row>
    <row r="65" spans="1:5" x14ac:dyDescent="0.25">
      <c r="A65" s="20" t="s">
        <v>1</v>
      </c>
      <c r="B65" s="19" t="s">
        <v>221</v>
      </c>
      <c r="C65" s="19"/>
      <c r="D65" s="19"/>
      <c r="E65" s="19"/>
    </row>
    <row r="66" spans="1:5" x14ac:dyDescent="0.25">
      <c r="A66" s="20" t="s">
        <v>4</v>
      </c>
      <c r="B66" s="33" t="s">
        <v>222</v>
      </c>
      <c r="C66" s="33"/>
      <c r="D66" s="33"/>
      <c r="E66" s="33"/>
    </row>
    <row r="67" spans="1:5" x14ac:dyDescent="0.25">
      <c r="A67" s="47" t="s">
        <v>224</v>
      </c>
      <c r="B67" s="48"/>
      <c r="C67" s="49" t="s">
        <v>22</v>
      </c>
      <c r="D67" s="50"/>
      <c r="E67" s="50"/>
    </row>
    <row r="68" spans="1:5" x14ac:dyDescent="0.25">
      <c r="A68" s="20" t="s">
        <v>3</v>
      </c>
      <c r="B68" s="16">
        <v>5</v>
      </c>
      <c r="C68" s="17" t="s">
        <v>5</v>
      </c>
      <c r="D68" s="18">
        <v>1836</v>
      </c>
      <c r="E68" s="19" t="s">
        <v>23</v>
      </c>
    </row>
    <row r="69" spans="1:5" x14ac:dyDescent="0.25">
      <c r="A69" s="20" t="s">
        <v>2</v>
      </c>
      <c r="B69" s="19" t="s">
        <v>230</v>
      </c>
      <c r="C69" s="19"/>
      <c r="D69" s="19"/>
      <c r="E69" s="19"/>
    </row>
    <row r="70" spans="1:5" x14ac:dyDescent="0.25">
      <c r="A70" s="20" t="s">
        <v>1</v>
      </c>
      <c r="B70" s="19" t="s">
        <v>221</v>
      </c>
      <c r="C70" s="19"/>
      <c r="D70" s="19"/>
      <c r="E70" s="19"/>
    </row>
    <row r="71" spans="1:5" x14ac:dyDescent="0.25">
      <c r="A71" s="20" t="s">
        <v>4</v>
      </c>
      <c r="B71" s="33" t="s">
        <v>222</v>
      </c>
      <c r="C71" s="33"/>
      <c r="D71" s="33"/>
      <c r="E71" s="33"/>
    </row>
    <row r="72" spans="1:5" x14ac:dyDescent="0.25">
      <c r="A72" s="47" t="s">
        <v>111</v>
      </c>
      <c r="B72" s="48"/>
      <c r="C72" s="49" t="s">
        <v>112</v>
      </c>
      <c r="D72" s="50"/>
      <c r="E72" s="50"/>
    </row>
    <row r="73" spans="1:5" x14ac:dyDescent="0.25">
      <c r="A73" s="20" t="s">
        <v>3</v>
      </c>
      <c r="B73" s="16">
        <v>5</v>
      </c>
      <c r="C73" s="17" t="s">
        <v>5</v>
      </c>
      <c r="D73" s="18">
        <v>1530</v>
      </c>
      <c r="E73" s="19" t="s">
        <v>23</v>
      </c>
    </row>
    <row r="74" spans="1:5" x14ac:dyDescent="0.25">
      <c r="A74" s="20" t="s">
        <v>2</v>
      </c>
      <c r="B74" s="19" t="s">
        <v>230</v>
      </c>
      <c r="C74" s="19"/>
      <c r="D74" s="19"/>
      <c r="E74" s="19"/>
    </row>
    <row r="75" spans="1:5" x14ac:dyDescent="0.25">
      <c r="A75" s="20" t="s">
        <v>1</v>
      </c>
      <c r="B75" s="19" t="s">
        <v>221</v>
      </c>
      <c r="C75" s="19"/>
      <c r="D75" s="19"/>
      <c r="E75" s="19"/>
    </row>
    <row r="76" spans="1:5" ht="29.25" customHeight="1" x14ac:dyDescent="0.25">
      <c r="A76" s="20" t="s">
        <v>4</v>
      </c>
      <c r="B76" s="33" t="s">
        <v>225</v>
      </c>
      <c r="C76" s="33"/>
      <c r="D76" s="33"/>
      <c r="E76" s="33"/>
    </row>
    <row r="77" spans="1:5" x14ac:dyDescent="0.25">
      <c r="A77" s="11" t="s">
        <v>226</v>
      </c>
      <c r="B77" s="12" t="s">
        <v>114</v>
      </c>
      <c r="C77" s="13" t="s">
        <v>115</v>
      </c>
      <c r="D77" s="14" t="s">
        <v>0</v>
      </c>
      <c r="E77" s="15">
        <f>D79+D84+D89</f>
        <v>5202</v>
      </c>
    </row>
    <row r="78" spans="1:5" x14ac:dyDescent="0.25">
      <c r="A78" s="47" t="s">
        <v>227</v>
      </c>
      <c r="B78" s="48"/>
      <c r="C78" s="49" t="s">
        <v>22</v>
      </c>
      <c r="D78" s="50"/>
      <c r="E78" s="50"/>
    </row>
    <row r="79" spans="1:5" x14ac:dyDescent="0.25">
      <c r="A79" s="20" t="s">
        <v>3</v>
      </c>
      <c r="B79" s="16">
        <v>5</v>
      </c>
      <c r="C79" s="17" t="s">
        <v>5</v>
      </c>
      <c r="D79" s="18">
        <v>1836</v>
      </c>
      <c r="E79" s="19" t="s">
        <v>23</v>
      </c>
    </row>
    <row r="80" spans="1:5" x14ac:dyDescent="0.25">
      <c r="A80" s="20" t="s">
        <v>2</v>
      </c>
      <c r="B80" s="19" t="s">
        <v>228</v>
      </c>
      <c r="C80" s="19"/>
      <c r="D80" s="19"/>
      <c r="E80" s="19"/>
    </row>
    <row r="81" spans="1:5" x14ac:dyDescent="0.25">
      <c r="A81" s="20" t="s">
        <v>1</v>
      </c>
      <c r="B81" s="19" t="s">
        <v>160</v>
      </c>
      <c r="C81" s="19"/>
      <c r="D81" s="19"/>
      <c r="E81" s="19"/>
    </row>
    <row r="82" spans="1:5" ht="29.25" customHeight="1" x14ac:dyDescent="0.25">
      <c r="A82" s="20" t="s">
        <v>4</v>
      </c>
      <c r="B82" s="33" t="s">
        <v>229</v>
      </c>
      <c r="C82" s="33"/>
      <c r="D82" s="33"/>
      <c r="E82" s="33"/>
    </row>
    <row r="83" spans="1:5" x14ac:dyDescent="0.25">
      <c r="A83" s="47" t="s">
        <v>231</v>
      </c>
      <c r="B83" s="48"/>
      <c r="C83" s="49" t="s">
        <v>22</v>
      </c>
      <c r="D83" s="50"/>
      <c r="E83" s="50"/>
    </row>
    <row r="84" spans="1:5" x14ac:dyDescent="0.25">
      <c r="A84" s="20" t="s">
        <v>3</v>
      </c>
      <c r="B84" s="16">
        <v>5</v>
      </c>
      <c r="C84" s="17" t="s">
        <v>5</v>
      </c>
      <c r="D84" s="18">
        <v>1836</v>
      </c>
      <c r="E84" s="19" t="s">
        <v>23</v>
      </c>
    </row>
    <row r="85" spans="1:5" x14ac:dyDescent="0.25">
      <c r="A85" s="20" t="s">
        <v>2</v>
      </c>
      <c r="B85" s="19" t="s">
        <v>228</v>
      </c>
      <c r="C85" s="19"/>
      <c r="D85" s="19"/>
      <c r="E85" s="19"/>
    </row>
    <row r="86" spans="1:5" x14ac:dyDescent="0.25">
      <c r="A86" s="20" t="s">
        <v>1</v>
      </c>
      <c r="B86" s="19" t="s">
        <v>160</v>
      </c>
      <c r="C86" s="19"/>
      <c r="D86" s="19"/>
      <c r="E86" s="19"/>
    </row>
    <row r="87" spans="1:5" ht="29.25" customHeight="1" x14ac:dyDescent="0.25">
      <c r="A87" s="20" t="s">
        <v>4</v>
      </c>
      <c r="B87" s="33" t="s">
        <v>229</v>
      </c>
      <c r="C87" s="33"/>
      <c r="D87" s="33"/>
      <c r="E87" s="33"/>
    </row>
    <row r="88" spans="1:5" x14ac:dyDescent="0.25">
      <c r="A88" s="47" t="s">
        <v>104</v>
      </c>
      <c r="B88" s="48"/>
      <c r="C88" s="49" t="s">
        <v>29</v>
      </c>
      <c r="D88" s="50"/>
      <c r="E88" s="50"/>
    </row>
    <row r="89" spans="1:5" x14ac:dyDescent="0.25">
      <c r="A89" s="20" t="s">
        <v>3</v>
      </c>
      <c r="B89" s="16">
        <v>5</v>
      </c>
      <c r="C89" s="17" t="s">
        <v>5</v>
      </c>
      <c r="D89" s="18">
        <v>1530</v>
      </c>
      <c r="E89" s="19" t="s">
        <v>23</v>
      </c>
    </row>
    <row r="90" spans="1:5" x14ac:dyDescent="0.25">
      <c r="A90" s="20" t="s">
        <v>2</v>
      </c>
      <c r="B90" s="19" t="s">
        <v>228</v>
      </c>
      <c r="C90" s="19"/>
      <c r="D90" s="19"/>
      <c r="E90" s="19"/>
    </row>
    <row r="91" spans="1:5" x14ac:dyDescent="0.25">
      <c r="A91" s="20" t="s">
        <v>1</v>
      </c>
      <c r="B91" s="19" t="s">
        <v>160</v>
      </c>
      <c r="C91" s="19"/>
      <c r="D91" s="19"/>
      <c r="E91" s="19"/>
    </row>
    <row r="92" spans="1:5" ht="44.25" customHeight="1" x14ac:dyDescent="0.25">
      <c r="A92" s="20" t="s">
        <v>4</v>
      </c>
      <c r="B92" s="33" t="s">
        <v>232</v>
      </c>
      <c r="C92" s="33"/>
      <c r="D92" s="33"/>
      <c r="E92" s="33"/>
    </row>
    <row r="93" spans="1:5" x14ac:dyDescent="0.25">
      <c r="A93" s="11" t="s">
        <v>233</v>
      </c>
      <c r="B93" s="12" t="s">
        <v>234</v>
      </c>
      <c r="C93" s="13" t="s">
        <v>64</v>
      </c>
      <c r="D93" s="14" t="s">
        <v>0</v>
      </c>
      <c r="E93" s="15">
        <f>D95+D100</f>
        <v>1836</v>
      </c>
    </row>
    <row r="94" spans="1:5" x14ac:dyDescent="0.25">
      <c r="A94" s="47" t="s">
        <v>235</v>
      </c>
      <c r="B94" s="48"/>
      <c r="C94" s="49" t="s">
        <v>98</v>
      </c>
      <c r="D94" s="50"/>
      <c r="E94" s="50"/>
    </row>
    <row r="95" spans="1:5" x14ac:dyDescent="0.25">
      <c r="A95" s="20" t="s">
        <v>3</v>
      </c>
      <c r="B95" s="16">
        <v>2.5</v>
      </c>
      <c r="C95" s="17" t="s">
        <v>5</v>
      </c>
      <c r="D95" s="18">
        <v>918</v>
      </c>
      <c r="E95" s="19" t="s">
        <v>23</v>
      </c>
    </row>
    <row r="96" spans="1:5" x14ac:dyDescent="0.25">
      <c r="A96" s="20" t="s">
        <v>2</v>
      </c>
      <c r="B96" s="19" t="s">
        <v>236</v>
      </c>
      <c r="C96" s="19"/>
      <c r="D96" s="19"/>
      <c r="E96" s="19"/>
    </row>
    <row r="97" spans="1:5" x14ac:dyDescent="0.25">
      <c r="A97" s="20" t="s">
        <v>1</v>
      </c>
      <c r="B97" s="19" t="s">
        <v>237</v>
      </c>
      <c r="C97" s="19"/>
      <c r="D97" s="19"/>
      <c r="E97" s="19"/>
    </row>
    <row r="98" spans="1:5" x14ac:dyDescent="0.25">
      <c r="A98" s="20" t="s">
        <v>4</v>
      </c>
      <c r="B98" s="33" t="s">
        <v>238</v>
      </c>
      <c r="C98" s="33"/>
      <c r="D98" s="33"/>
      <c r="E98" s="33"/>
    </row>
    <row r="99" spans="1:5" x14ac:dyDescent="0.25">
      <c r="A99" s="47" t="s">
        <v>239</v>
      </c>
      <c r="B99" s="48"/>
      <c r="C99" s="49" t="s">
        <v>98</v>
      </c>
      <c r="D99" s="50"/>
      <c r="E99" s="50"/>
    </row>
    <row r="100" spans="1:5" x14ac:dyDescent="0.25">
      <c r="A100" s="20" t="s">
        <v>3</v>
      </c>
      <c r="B100" s="16">
        <v>2.5</v>
      </c>
      <c r="C100" s="17" t="s">
        <v>5</v>
      </c>
      <c r="D100" s="18">
        <v>918</v>
      </c>
      <c r="E100" s="19" t="s">
        <v>23</v>
      </c>
    </row>
    <row r="101" spans="1:5" x14ac:dyDescent="0.25">
      <c r="A101" s="20" t="s">
        <v>2</v>
      </c>
      <c r="B101" s="19" t="s">
        <v>236</v>
      </c>
      <c r="C101" s="19"/>
      <c r="D101" s="19"/>
      <c r="E101" s="19"/>
    </row>
    <row r="102" spans="1:5" x14ac:dyDescent="0.25">
      <c r="A102" s="20" t="s">
        <v>1</v>
      </c>
      <c r="B102" s="19" t="s">
        <v>237</v>
      </c>
      <c r="C102" s="19"/>
      <c r="D102" s="19"/>
      <c r="E102" s="19"/>
    </row>
    <row r="103" spans="1:5" ht="29.25" customHeight="1" x14ac:dyDescent="0.25">
      <c r="A103" s="20" t="s">
        <v>4</v>
      </c>
      <c r="B103" s="33" t="s">
        <v>238</v>
      </c>
      <c r="C103" s="33"/>
      <c r="D103" s="33"/>
      <c r="E103" s="33"/>
    </row>
    <row r="104" spans="1:5" x14ac:dyDescent="0.25">
      <c r="A104" s="11" t="s">
        <v>240</v>
      </c>
      <c r="B104" s="12" t="s">
        <v>63</v>
      </c>
      <c r="C104" s="13" t="s">
        <v>64</v>
      </c>
      <c r="D104" s="14" t="s">
        <v>0</v>
      </c>
      <c r="E104" s="15">
        <f>D106+D111</f>
        <v>1752</v>
      </c>
    </row>
    <row r="105" spans="1:5" x14ac:dyDescent="0.25">
      <c r="A105" s="47" t="s">
        <v>241</v>
      </c>
      <c r="B105" s="48"/>
      <c r="C105" s="49" t="s">
        <v>98</v>
      </c>
      <c r="D105" s="50"/>
      <c r="E105" s="50"/>
    </row>
    <row r="106" spans="1:5" x14ac:dyDescent="0.25">
      <c r="A106" s="20" t="s">
        <v>3</v>
      </c>
      <c r="B106" s="16">
        <v>1.5</v>
      </c>
      <c r="C106" s="17" t="s">
        <v>5</v>
      </c>
      <c r="D106" s="18">
        <v>876</v>
      </c>
      <c r="E106" s="19" t="s">
        <v>66</v>
      </c>
    </row>
    <row r="107" spans="1:5" x14ac:dyDescent="0.25">
      <c r="A107" s="20" t="s">
        <v>2</v>
      </c>
      <c r="B107" s="19" t="s">
        <v>242</v>
      </c>
      <c r="C107" s="19"/>
      <c r="D107" s="19"/>
      <c r="E107" s="19"/>
    </row>
    <row r="108" spans="1:5" x14ac:dyDescent="0.25">
      <c r="A108" s="20" t="s">
        <v>1</v>
      </c>
      <c r="B108" s="19" t="s">
        <v>181</v>
      </c>
      <c r="C108" s="19"/>
      <c r="D108" s="19"/>
      <c r="E108" s="19"/>
    </row>
    <row r="109" spans="1:5" x14ac:dyDescent="0.25">
      <c r="A109" s="20" t="s">
        <v>4</v>
      </c>
      <c r="B109" s="33" t="s">
        <v>243</v>
      </c>
      <c r="C109" s="33"/>
      <c r="D109" s="33"/>
      <c r="E109" s="33"/>
    </row>
    <row r="110" spans="1:5" x14ac:dyDescent="0.25">
      <c r="A110" s="47" t="s">
        <v>244</v>
      </c>
      <c r="B110" s="48"/>
      <c r="C110" s="49" t="s">
        <v>98</v>
      </c>
      <c r="D110" s="50"/>
      <c r="E110" s="50"/>
    </row>
    <row r="111" spans="1:5" x14ac:dyDescent="0.25">
      <c r="A111" s="20" t="s">
        <v>3</v>
      </c>
      <c r="B111" s="16">
        <v>1.5</v>
      </c>
      <c r="C111" s="17" t="s">
        <v>5</v>
      </c>
      <c r="D111" s="18">
        <v>876</v>
      </c>
      <c r="E111" s="19" t="s">
        <v>66</v>
      </c>
    </row>
    <row r="112" spans="1:5" x14ac:dyDescent="0.25">
      <c r="A112" s="20" t="s">
        <v>2</v>
      </c>
      <c r="B112" s="19" t="s">
        <v>242</v>
      </c>
      <c r="C112" s="19"/>
      <c r="D112" s="19"/>
      <c r="E112" s="19"/>
    </row>
    <row r="113" spans="1:5" x14ac:dyDescent="0.25">
      <c r="A113" s="20" t="s">
        <v>1</v>
      </c>
      <c r="B113" s="19" t="s">
        <v>181</v>
      </c>
      <c r="C113" s="19"/>
      <c r="D113" s="19"/>
      <c r="E113" s="19"/>
    </row>
    <row r="114" spans="1:5" x14ac:dyDescent="0.25">
      <c r="A114" s="20" t="s">
        <v>4</v>
      </c>
      <c r="B114" s="33" t="s">
        <v>243</v>
      </c>
      <c r="C114" s="33"/>
      <c r="D114" s="33"/>
      <c r="E114" s="33"/>
    </row>
    <row r="115" spans="1:5" x14ac:dyDescent="0.25">
      <c r="A115" s="11" t="s">
        <v>245</v>
      </c>
      <c r="B115" s="12" t="s">
        <v>246</v>
      </c>
      <c r="C115" s="13" t="s">
        <v>115</v>
      </c>
      <c r="D115" s="14" t="s">
        <v>0</v>
      </c>
      <c r="E115" s="15">
        <f>D117+D122+D127</f>
        <v>520.20000000000005</v>
      </c>
    </row>
    <row r="116" spans="1:5" x14ac:dyDescent="0.25">
      <c r="A116" s="47" t="s">
        <v>247</v>
      </c>
      <c r="B116" s="48"/>
      <c r="C116" s="49" t="s">
        <v>22</v>
      </c>
      <c r="D116" s="50"/>
      <c r="E116" s="50"/>
    </row>
    <row r="117" spans="1:5" x14ac:dyDescent="0.25">
      <c r="A117" s="20" t="s">
        <v>3</v>
      </c>
      <c r="B117" s="16">
        <v>0.5</v>
      </c>
      <c r="C117" s="17" t="s">
        <v>5</v>
      </c>
      <c r="D117" s="18">
        <v>183.6</v>
      </c>
      <c r="E117" s="19" t="s">
        <v>23</v>
      </c>
    </row>
    <row r="118" spans="1:5" x14ac:dyDescent="0.25">
      <c r="A118" s="20" t="s">
        <v>2</v>
      </c>
      <c r="B118" s="19" t="s">
        <v>248</v>
      </c>
      <c r="C118" s="19"/>
      <c r="D118" s="19"/>
      <c r="E118" s="19"/>
    </row>
    <row r="119" spans="1:5" x14ac:dyDescent="0.25">
      <c r="A119" s="20" t="s">
        <v>1</v>
      </c>
      <c r="B119" s="19" t="s">
        <v>160</v>
      </c>
      <c r="C119" s="19"/>
      <c r="D119" s="19"/>
      <c r="E119" s="19"/>
    </row>
    <row r="120" spans="1:5" ht="29.25" customHeight="1" x14ac:dyDescent="0.25">
      <c r="A120" s="20" t="s">
        <v>4</v>
      </c>
      <c r="B120" s="33" t="s">
        <v>249</v>
      </c>
      <c r="C120" s="33"/>
      <c r="D120" s="33"/>
      <c r="E120" s="33"/>
    </row>
    <row r="121" spans="1:5" x14ac:dyDescent="0.25">
      <c r="A121" s="47" t="s">
        <v>244</v>
      </c>
      <c r="B121" s="48"/>
      <c r="C121" s="49" t="s">
        <v>22</v>
      </c>
      <c r="D121" s="50"/>
      <c r="E121" s="50"/>
    </row>
    <row r="122" spans="1:5" x14ac:dyDescent="0.25">
      <c r="A122" s="20" t="s">
        <v>3</v>
      </c>
      <c r="B122" s="16">
        <v>0.5</v>
      </c>
      <c r="C122" s="17" t="s">
        <v>5</v>
      </c>
      <c r="D122" s="18">
        <v>183.6</v>
      </c>
      <c r="E122" s="19" t="s">
        <v>23</v>
      </c>
    </row>
    <row r="123" spans="1:5" x14ac:dyDescent="0.25">
      <c r="A123" s="20" t="s">
        <v>2</v>
      </c>
      <c r="B123" s="19" t="s">
        <v>248</v>
      </c>
      <c r="C123" s="19"/>
      <c r="D123" s="19"/>
      <c r="E123" s="19"/>
    </row>
    <row r="124" spans="1:5" x14ac:dyDescent="0.25">
      <c r="A124" s="20" t="s">
        <v>1</v>
      </c>
      <c r="B124" s="19" t="s">
        <v>160</v>
      </c>
      <c r="C124" s="19"/>
      <c r="D124" s="19"/>
      <c r="E124" s="19"/>
    </row>
    <row r="125" spans="1:5" ht="29.25" customHeight="1" x14ac:dyDescent="0.25">
      <c r="A125" s="20" t="s">
        <v>4</v>
      </c>
      <c r="B125" s="33" t="s">
        <v>249</v>
      </c>
      <c r="C125" s="33"/>
      <c r="D125" s="33"/>
      <c r="E125" s="33"/>
    </row>
    <row r="126" spans="1:5" x14ac:dyDescent="0.25">
      <c r="A126" s="47" t="s">
        <v>57</v>
      </c>
      <c r="B126" s="48"/>
      <c r="C126" s="49" t="s">
        <v>61</v>
      </c>
      <c r="D126" s="50"/>
      <c r="E126" s="50"/>
    </row>
    <row r="127" spans="1:5" x14ac:dyDescent="0.25">
      <c r="A127" s="20" t="s">
        <v>3</v>
      </c>
      <c r="B127" s="16">
        <v>0.5</v>
      </c>
      <c r="C127" s="17" t="s">
        <v>5</v>
      </c>
      <c r="D127" s="18">
        <v>153</v>
      </c>
      <c r="E127" s="19" t="s">
        <v>23</v>
      </c>
    </row>
    <row r="128" spans="1:5" x14ac:dyDescent="0.25">
      <c r="A128" s="20" t="s">
        <v>2</v>
      </c>
      <c r="B128" s="19" t="s">
        <v>248</v>
      </c>
      <c r="C128" s="19"/>
      <c r="D128" s="19"/>
      <c r="E128" s="19"/>
    </row>
    <row r="129" spans="1:5" x14ac:dyDescent="0.25">
      <c r="A129" s="20" t="s">
        <v>1</v>
      </c>
      <c r="B129" s="19" t="s">
        <v>160</v>
      </c>
      <c r="C129" s="19"/>
      <c r="D129" s="19"/>
      <c r="E129" s="19"/>
    </row>
    <row r="130" spans="1:5" ht="29.25" customHeight="1" x14ac:dyDescent="0.25">
      <c r="A130" s="20" t="s">
        <v>4</v>
      </c>
      <c r="B130" s="33" t="s">
        <v>250</v>
      </c>
      <c r="C130" s="33"/>
      <c r="D130" s="33"/>
      <c r="E130" s="33"/>
    </row>
    <row r="131" spans="1:5" x14ac:dyDescent="0.25">
      <c r="A131" s="11" t="s">
        <v>251</v>
      </c>
      <c r="B131" s="12" t="s">
        <v>246</v>
      </c>
      <c r="C131" s="13" t="s">
        <v>143</v>
      </c>
      <c r="D131" s="14" t="s">
        <v>0</v>
      </c>
      <c r="E131" s="15">
        <f>D133</f>
        <v>876</v>
      </c>
    </row>
    <row r="132" spans="1:5" x14ac:dyDescent="0.25">
      <c r="A132" s="47" t="s">
        <v>144</v>
      </c>
      <c r="B132" s="48"/>
      <c r="C132" s="49" t="s">
        <v>22</v>
      </c>
      <c r="D132" s="50"/>
      <c r="E132" s="50"/>
    </row>
    <row r="133" spans="1:5" x14ac:dyDescent="0.25">
      <c r="A133" s="20" t="s">
        <v>3</v>
      </c>
      <c r="B133" s="16">
        <v>1.5</v>
      </c>
      <c r="C133" s="17" t="s">
        <v>5</v>
      </c>
      <c r="D133" s="18">
        <v>876</v>
      </c>
      <c r="E133" s="19" t="s">
        <v>66</v>
      </c>
    </row>
    <row r="134" spans="1:5" x14ac:dyDescent="0.25">
      <c r="A134" s="20" t="s">
        <v>2</v>
      </c>
      <c r="B134" s="19" t="s">
        <v>252</v>
      </c>
      <c r="C134" s="19"/>
      <c r="D134" s="19"/>
      <c r="E134" s="19"/>
    </row>
    <row r="135" spans="1:5" x14ac:dyDescent="0.25">
      <c r="A135" s="20" t="s">
        <v>1</v>
      </c>
      <c r="B135" s="19" t="s">
        <v>253</v>
      </c>
      <c r="C135" s="19"/>
      <c r="D135" s="19"/>
      <c r="E135" s="19"/>
    </row>
    <row r="136" spans="1:5" x14ac:dyDescent="0.25">
      <c r="A136" s="20" t="s">
        <v>4</v>
      </c>
      <c r="B136" s="33" t="s">
        <v>147</v>
      </c>
      <c r="C136" s="33"/>
      <c r="D136" s="33"/>
      <c r="E136" s="33"/>
    </row>
    <row r="137" spans="1:5" x14ac:dyDescent="0.25">
      <c r="A137" s="11" t="s">
        <v>254</v>
      </c>
      <c r="B137" s="12" t="s">
        <v>255</v>
      </c>
      <c r="C137" s="13" t="s">
        <v>143</v>
      </c>
      <c r="D137" s="14" t="s">
        <v>0</v>
      </c>
      <c r="E137" s="15">
        <f>D139</f>
        <v>584</v>
      </c>
    </row>
    <row r="138" spans="1:5" x14ac:dyDescent="0.25">
      <c r="A138" s="47" t="s">
        <v>144</v>
      </c>
      <c r="B138" s="48"/>
      <c r="C138" s="49" t="s">
        <v>22</v>
      </c>
      <c r="D138" s="50"/>
      <c r="E138" s="50"/>
    </row>
    <row r="139" spans="1:5" x14ac:dyDescent="0.25">
      <c r="A139" s="20" t="s">
        <v>3</v>
      </c>
      <c r="B139" s="16">
        <v>1.5</v>
      </c>
      <c r="C139" s="17" t="s">
        <v>5</v>
      </c>
      <c r="D139" s="18">
        <v>584</v>
      </c>
      <c r="E139" s="19" t="s">
        <v>66</v>
      </c>
    </row>
    <row r="140" spans="1:5" x14ac:dyDescent="0.25">
      <c r="A140" s="20" t="s">
        <v>2</v>
      </c>
      <c r="B140" s="19" t="s">
        <v>256</v>
      </c>
      <c r="C140" s="19"/>
      <c r="D140" s="19"/>
      <c r="E140" s="19"/>
    </row>
    <row r="141" spans="1:5" x14ac:dyDescent="0.25">
      <c r="A141" s="20" t="s">
        <v>1</v>
      </c>
      <c r="B141" s="19" t="s">
        <v>257</v>
      </c>
      <c r="C141" s="19"/>
      <c r="D141" s="19"/>
      <c r="E141" s="19"/>
    </row>
    <row r="142" spans="1:5" x14ac:dyDescent="0.25">
      <c r="A142" s="20" t="s">
        <v>4</v>
      </c>
      <c r="B142" s="33" t="s">
        <v>147</v>
      </c>
      <c r="C142" s="33"/>
      <c r="D142" s="33"/>
      <c r="E142" s="33"/>
    </row>
    <row r="143" spans="1:5" x14ac:dyDescent="0.25">
      <c r="A143" s="11" t="s">
        <v>258</v>
      </c>
      <c r="B143" s="12" t="s">
        <v>63</v>
      </c>
      <c r="C143" s="13" t="s">
        <v>115</v>
      </c>
      <c r="D143" s="14" t="s">
        <v>0</v>
      </c>
      <c r="E143" s="15">
        <f>D145+D150+D155</f>
        <v>918</v>
      </c>
    </row>
    <row r="144" spans="1:5" x14ac:dyDescent="0.25">
      <c r="A144" s="47" t="s">
        <v>70</v>
      </c>
      <c r="B144" s="48"/>
      <c r="C144" s="49" t="s">
        <v>195</v>
      </c>
      <c r="D144" s="50"/>
      <c r="E144" s="50"/>
    </row>
    <row r="145" spans="1:5" x14ac:dyDescent="0.25">
      <c r="A145" s="20" t="s">
        <v>3</v>
      </c>
      <c r="B145" s="16">
        <v>1</v>
      </c>
      <c r="C145" s="17" t="s">
        <v>5</v>
      </c>
      <c r="D145" s="18">
        <v>306</v>
      </c>
      <c r="E145" s="19" t="s">
        <v>66</v>
      </c>
    </row>
    <row r="146" spans="1:5" x14ac:dyDescent="0.25">
      <c r="A146" s="20" t="s">
        <v>2</v>
      </c>
      <c r="B146" s="19" t="s">
        <v>259</v>
      </c>
      <c r="C146" s="19"/>
      <c r="D146" s="19"/>
      <c r="E146" s="19"/>
    </row>
    <row r="147" spans="1:5" x14ac:dyDescent="0.25">
      <c r="A147" s="20" t="s">
        <v>1</v>
      </c>
      <c r="B147" s="19" t="s">
        <v>260</v>
      </c>
      <c r="C147" s="19"/>
      <c r="D147" s="19"/>
      <c r="E147" s="19"/>
    </row>
    <row r="148" spans="1:5" x14ac:dyDescent="0.25">
      <c r="A148" s="20" t="s">
        <v>4</v>
      </c>
      <c r="B148" s="33" t="s">
        <v>261</v>
      </c>
      <c r="C148" s="33"/>
      <c r="D148" s="33"/>
      <c r="E148" s="33"/>
    </row>
    <row r="149" spans="1:5" x14ac:dyDescent="0.25">
      <c r="A149" s="47" t="s">
        <v>65</v>
      </c>
      <c r="B149" s="48"/>
      <c r="C149" s="49" t="s">
        <v>22</v>
      </c>
      <c r="D149" s="50"/>
      <c r="E149" s="50"/>
    </row>
    <row r="150" spans="1:5" x14ac:dyDescent="0.25">
      <c r="A150" s="20" t="s">
        <v>3</v>
      </c>
      <c r="B150" s="16">
        <v>1</v>
      </c>
      <c r="C150" s="17" t="s">
        <v>5</v>
      </c>
      <c r="D150" s="18">
        <v>306</v>
      </c>
      <c r="E150" s="19" t="s">
        <v>66</v>
      </c>
    </row>
    <row r="151" spans="1:5" x14ac:dyDescent="0.25">
      <c r="A151" s="20" t="s">
        <v>2</v>
      </c>
      <c r="B151" s="19" t="s">
        <v>259</v>
      </c>
      <c r="C151" s="19"/>
      <c r="D151" s="19"/>
      <c r="E151" s="19"/>
    </row>
    <row r="152" spans="1:5" x14ac:dyDescent="0.25">
      <c r="A152" s="20" t="s">
        <v>1</v>
      </c>
      <c r="B152" s="19" t="s">
        <v>260</v>
      </c>
      <c r="C152" s="19"/>
      <c r="D152" s="19"/>
      <c r="E152" s="19"/>
    </row>
    <row r="153" spans="1:5" x14ac:dyDescent="0.25">
      <c r="A153" s="20" t="s">
        <v>4</v>
      </c>
      <c r="B153" s="33" t="s">
        <v>261</v>
      </c>
      <c r="C153" s="33"/>
      <c r="D153" s="33"/>
      <c r="E153" s="33"/>
    </row>
    <row r="154" spans="1:5" x14ac:dyDescent="0.25">
      <c r="A154" s="47" t="s">
        <v>48</v>
      </c>
      <c r="B154" s="48"/>
      <c r="C154" s="49" t="s">
        <v>29</v>
      </c>
      <c r="D154" s="50"/>
      <c r="E154" s="50"/>
    </row>
    <row r="155" spans="1:5" x14ac:dyDescent="0.25">
      <c r="A155" s="20" t="s">
        <v>3</v>
      </c>
      <c r="B155" s="16">
        <v>1</v>
      </c>
      <c r="C155" s="17" t="s">
        <v>5</v>
      </c>
      <c r="D155" s="18">
        <v>306</v>
      </c>
      <c r="E155" s="19" t="s">
        <v>66</v>
      </c>
    </row>
    <row r="156" spans="1:5" x14ac:dyDescent="0.25">
      <c r="A156" s="20" t="s">
        <v>2</v>
      </c>
      <c r="B156" s="19" t="s">
        <v>259</v>
      </c>
      <c r="C156" s="19"/>
      <c r="D156" s="19"/>
      <c r="E156" s="19"/>
    </row>
    <row r="157" spans="1:5" x14ac:dyDescent="0.25">
      <c r="A157" s="20" t="s">
        <v>1</v>
      </c>
      <c r="B157" s="19" t="s">
        <v>260</v>
      </c>
      <c r="C157" s="19"/>
      <c r="D157" s="19"/>
      <c r="E157" s="19"/>
    </row>
    <row r="158" spans="1:5" ht="29.25" customHeight="1" x14ac:dyDescent="0.25">
      <c r="A158" s="20" t="s">
        <v>4</v>
      </c>
      <c r="B158" s="33" t="s">
        <v>262</v>
      </c>
      <c r="C158" s="33"/>
      <c r="D158" s="33"/>
      <c r="E158" s="33"/>
    </row>
    <row r="159" spans="1:5" x14ac:dyDescent="0.25">
      <c r="A159" s="11" t="s">
        <v>263</v>
      </c>
      <c r="B159" s="12" t="s">
        <v>264</v>
      </c>
      <c r="C159" s="13" t="s">
        <v>33</v>
      </c>
      <c r="D159" s="14" t="s">
        <v>0</v>
      </c>
      <c r="E159" s="15">
        <f>D161+D166+D171+D176</f>
        <v>1836</v>
      </c>
    </row>
    <row r="160" spans="1:5" x14ac:dyDescent="0.25">
      <c r="A160" s="47" t="s">
        <v>265</v>
      </c>
      <c r="B160" s="48"/>
      <c r="C160" s="49" t="s">
        <v>22</v>
      </c>
      <c r="D160" s="50"/>
      <c r="E160" s="50"/>
    </row>
    <row r="161" spans="1:5" x14ac:dyDescent="0.25">
      <c r="A161" s="20" t="s">
        <v>3</v>
      </c>
      <c r="B161" s="16">
        <v>1.5</v>
      </c>
      <c r="C161" s="17" t="s">
        <v>5</v>
      </c>
      <c r="D161" s="18">
        <v>459</v>
      </c>
      <c r="E161" s="19" t="s">
        <v>66</v>
      </c>
    </row>
    <row r="162" spans="1:5" x14ac:dyDescent="0.25">
      <c r="A162" s="20" t="s">
        <v>2</v>
      </c>
      <c r="B162" s="19" t="s">
        <v>266</v>
      </c>
      <c r="C162" s="19"/>
      <c r="D162" s="19"/>
      <c r="E162" s="19"/>
    </row>
    <row r="163" spans="1:5" x14ac:dyDescent="0.25">
      <c r="A163" s="20" t="s">
        <v>1</v>
      </c>
      <c r="B163" s="19" t="s">
        <v>260</v>
      </c>
      <c r="C163" s="19"/>
      <c r="D163" s="19"/>
      <c r="E163" s="19"/>
    </row>
    <row r="164" spans="1:5" x14ac:dyDescent="0.25">
      <c r="A164" s="20" t="s">
        <v>4</v>
      </c>
      <c r="B164" s="33" t="s">
        <v>261</v>
      </c>
      <c r="C164" s="33"/>
      <c r="D164" s="33"/>
      <c r="E164" s="33"/>
    </row>
    <row r="165" spans="1:5" x14ac:dyDescent="0.25">
      <c r="A165" s="47" t="s">
        <v>267</v>
      </c>
      <c r="B165" s="48"/>
      <c r="C165" s="49" t="s">
        <v>22</v>
      </c>
      <c r="D165" s="50"/>
      <c r="E165" s="50"/>
    </row>
    <row r="166" spans="1:5" x14ac:dyDescent="0.25">
      <c r="A166" s="20" t="s">
        <v>3</v>
      </c>
      <c r="B166" s="16">
        <v>1.5</v>
      </c>
      <c r="C166" s="17" t="s">
        <v>5</v>
      </c>
      <c r="D166" s="18">
        <v>459</v>
      </c>
      <c r="E166" s="19" t="s">
        <v>66</v>
      </c>
    </row>
    <row r="167" spans="1:5" x14ac:dyDescent="0.25">
      <c r="A167" s="20" t="s">
        <v>2</v>
      </c>
      <c r="B167" s="19" t="s">
        <v>266</v>
      </c>
      <c r="C167" s="19"/>
      <c r="D167" s="19"/>
      <c r="E167" s="19"/>
    </row>
    <row r="168" spans="1:5" x14ac:dyDescent="0.25">
      <c r="A168" s="20" t="s">
        <v>1</v>
      </c>
      <c r="B168" s="19" t="s">
        <v>260</v>
      </c>
      <c r="C168" s="19"/>
      <c r="D168" s="19"/>
      <c r="E168" s="19"/>
    </row>
    <row r="169" spans="1:5" x14ac:dyDescent="0.25">
      <c r="A169" s="20" t="s">
        <v>4</v>
      </c>
      <c r="B169" s="33" t="s">
        <v>261</v>
      </c>
      <c r="C169" s="33"/>
      <c r="D169" s="33"/>
      <c r="E169" s="33"/>
    </row>
    <row r="170" spans="1:5" x14ac:dyDescent="0.25">
      <c r="A170" s="47" t="s">
        <v>122</v>
      </c>
      <c r="B170" s="48"/>
      <c r="C170" s="49" t="s">
        <v>22</v>
      </c>
      <c r="D170" s="50"/>
      <c r="E170" s="50"/>
    </row>
    <row r="171" spans="1:5" x14ac:dyDescent="0.25">
      <c r="A171" s="20" t="s">
        <v>3</v>
      </c>
      <c r="B171" s="16">
        <v>1.5</v>
      </c>
      <c r="C171" s="17" t="s">
        <v>5</v>
      </c>
      <c r="D171" s="18">
        <v>459</v>
      </c>
      <c r="E171" s="19" t="s">
        <v>66</v>
      </c>
    </row>
    <row r="172" spans="1:5" x14ac:dyDescent="0.25">
      <c r="A172" s="20" t="s">
        <v>2</v>
      </c>
      <c r="B172" s="19" t="s">
        <v>266</v>
      </c>
      <c r="C172" s="19"/>
      <c r="D172" s="19"/>
      <c r="E172" s="19"/>
    </row>
    <row r="173" spans="1:5" x14ac:dyDescent="0.25">
      <c r="A173" s="20" t="s">
        <v>1</v>
      </c>
      <c r="B173" s="19" t="s">
        <v>260</v>
      </c>
      <c r="C173" s="19"/>
      <c r="D173" s="19"/>
      <c r="E173" s="19"/>
    </row>
    <row r="174" spans="1:5" x14ac:dyDescent="0.25">
      <c r="A174" s="20" t="s">
        <v>4</v>
      </c>
      <c r="B174" s="33" t="s">
        <v>261</v>
      </c>
      <c r="C174" s="33"/>
      <c r="D174" s="33"/>
      <c r="E174" s="33"/>
    </row>
    <row r="175" spans="1:5" x14ac:dyDescent="0.25">
      <c r="A175" s="47" t="s">
        <v>126</v>
      </c>
      <c r="B175" s="48"/>
      <c r="C175" s="49" t="s">
        <v>112</v>
      </c>
      <c r="D175" s="50"/>
      <c r="E175" s="50"/>
    </row>
    <row r="176" spans="1:5" x14ac:dyDescent="0.25">
      <c r="A176" s="20" t="s">
        <v>3</v>
      </c>
      <c r="B176" s="16">
        <v>1.5</v>
      </c>
      <c r="C176" s="17" t="s">
        <v>5</v>
      </c>
      <c r="D176" s="18">
        <v>459</v>
      </c>
      <c r="E176" s="19" t="s">
        <v>66</v>
      </c>
    </row>
    <row r="177" spans="1:5" x14ac:dyDescent="0.25">
      <c r="A177" s="20" t="s">
        <v>2</v>
      </c>
      <c r="B177" s="19" t="s">
        <v>266</v>
      </c>
      <c r="C177" s="19"/>
      <c r="D177" s="19"/>
      <c r="E177" s="19"/>
    </row>
    <row r="178" spans="1:5" x14ac:dyDescent="0.25">
      <c r="A178" s="20" t="s">
        <v>1</v>
      </c>
      <c r="B178" s="19" t="s">
        <v>260</v>
      </c>
      <c r="C178" s="19"/>
      <c r="D178" s="19"/>
      <c r="E178" s="19"/>
    </row>
    <row r="179" spans="1:5" ht="29.25" customHeight="1" x14ac:dyDescent="0.25">
      <c r="A179" s="20" t="s">
        <v>4</v>
      </c>
      <c r="B179" s="33" t="s">
        <v>261</v>
      </c>
      <c r="C179" s="33"/>
      <c r="D179" s="33"/>
      <c r="E179" s="33"/>
    </row>
    <row r="180" spans="1:5" x14ac:dyDescent="0.25">
      <c r="A180" s="11" t="s">
        <v>268</v>
      </c>
      <c r="B180" s="12" t="s">
        <v>114</v>
      </c>
      <c r="C180" s="13" t="s">
        <v>115</v>
      </c>
      <c r="D180" s="14" t="s">
        <v>0</v>
      </c>
      <c r="E180" s="15">
        <f>SUM(D182,D187,D192)</f>
        <v>5202</v>
      </c>
    </row>
    <row r="181" spans="1:5" x14ac:dyDescent="0.25">
      <c r="A181" s="47" t="s">
        <v>149</v>
      </c>
      <c r="B181" s="48"/>
      <c r="C181" s="49" t="s">
        <v>22</v>
      </c>
      <c r="D181" s="50"/>
      <c r="E181" s="50"/>
    </row>
    <row r="182" spans="1:5" x14ac:dyDescent="0.25">
      <c r="A182" s="20" t="s">
        <v>3</v>
      </c>
      <c r="B182" s="16">
        <v>5</v>
      </c>
      <c r="C182" s="17" t="s">
        <v>5</v>
      </c>
      <c r="D182" s="18">
        <v>1836</v>
      </c>
      <c r="E182" s="19" t="s">
        <v>23</v>
      </c>
    </row>
    <row r="183" spans="1:5" x14ac:dyDescent="0.25">
      <c r="A183" s="20" t="s">
        <v>2</v>
      </c>
      <c r="B183" s="19" t="s">
        <v>269</v>
      </c>
      <c r="C183" s="19"/>
      <c r="D183" s="19"/>
      <c r="E183" s="19"/>
    </row>
    <row r="184" spans="1:5" x14ac:dyDescent="0.25">
      <c r="A184" s="20" t="s">
        <v>1</v>
      </c>
      <c r="B184" s="19" t="s">
        <v>270</v>
      </c>
      <c r="C184" s="19"/>
      <c r="D184" s="19"/>
      <c r="E184" s="19"/>
    </row>
    <row r="185" spans="1:5" ht="26.25" customHeight="1" x14ac:dyDescent="0.25">
      <c r="A185" s="20" t="s">
        <v>4</v>
      </c>
      <c r="B185" s="33" t="s">
        <v>271</v>
      </c>
      <c r="C185" s="33"/>
      <c r="D185" s="33"/>
      <c r="E185" s="33"/>
    </row>
    <row r="186" spans="1:5" x14ac:dyDescent="0.25">
      <c r="A186" s="47" t="s">
        <v>39</v>
      </c>
      <c r="B186" s="48"/>
      <c r="C186" s="49" t="s">
        <v>22</v>
      </c>
      <c r="D186" s="50"/>
      <c r="E186" s="50"/>
    </row>
    <row r="187" spans="1:5" x14ac:dyDescent="0.25">
      <c r="A187" s="20" t="s">
        <v>3</v>
      </c>
      <c r="B187" s="16">
        <v>5</v>
      </c>
      <c r="C187" s="17" t="s">
        <v>5</v>
      </c>
      <c r="D187" s="18">
        <v>1836</v>
      </c>
      <c r="E187" s="19" t="s">
        <v>23</v>
      </c>
    </row>
    <row r="188" spans="1:5" x14ac:dyDescent="0.25">
      <c r="A188" s="20" t="s">
        <v>2</v>
      </c>
      <c r="B188" s="19" t="s">
        <v>269</v>
      </c>
      <c r="C188" s="19"/>
      <c r="D188" s="19"/>
      <c r="E188" s="19"/>
    </row>
    <row r="189" spans="1:5" x14ac:dyDescent="0.25">
      <c r="A189" s="20" t="s">
        <v>1</v>
      </c>
      <c r="B189" s="19" t="s">
        <v>270</v>
      </c>
      <c r="C189" s="19"/>
      <c r="D189" s="19"/>
      <c r="E189" s="19"/>
    </row>
    <row r="190" spans="1:5" ht="24" customHeight="1" x14ac:dyDescent="0.25">
      <c r="A190" s="20" t="s">
        <v>4</v>
      </c>
      <c r="B190" s="33" t="s">
        <v>271</v>
      </c>
      <c r="C190" s="33"/>
      <c r="D190" s="33"/>
      <c r="E190" s="33"/>
    </row>
    <row r="191" spans="1:5" x14ac:dyDescent="0.25">
      <c r="A191" s="47" t="s">
        <v>31</v>
      </c>
      <c r="B191" s="48"/>
      <c r="C191" s="49" t="s">
        <v>29</v>
      </c>
      <c r="D191" s="50"/>
      <c r="E191" s="50"/>
    </row>
    <row r="192" spans="1:5" x14ac:dyDescent="0.25">
      <c r="A192" s="20" t="s">
        <v>3</v>
      </c>
      <c r="B192" s="16">
        <v>5</v>
      </c>
      <c r="C192" s="17" t="s">
        <v>5</v>
      </c>
      <c r="D192" s="18">
        <v>1530</v>
      </c>
      <c r="E192" s="19" t="s">
        <v>23</v>
      </c>
    </row>
    <row r="193" spans="1:5" x14ac:dyDescent="0.25">
      <c r="A193" s="20" t="s">
        <v>2</v>
      </c>
      <c r="B193" s="19" t="s">
        <v>269</v>
      </c>
      <c r="C193" s="19"/>
      <c r="D193" s="19"/>
      <c r="E193" s="19"/>
    </row>
    <row r="194" spans="1:5" x14ac:dyDescent="0.25">
      <c r="A194" s="20" t="s">
        <v>1</v>
      </c>
      <c r="B194" s="19" t="s">
        <v>270</v>
      </c>
      <c r="C194" s="19"/>
      <c r="D194" s="19"/>
      <c r="E194" s="19"/>
    </row>
    <row r="195" spans="1:5" ht="26.25" customHeight="1" x14ac:dyDescent="0.25">
      <c r="A195" s="20" t="s">
        <v>4</v>
      </c>
      <c r="B195" s="33" t="s">
        <v>272</v>
      </c>
      <c r="C195" s="33"/>
      <c r="D195" s="33"/>
      <c r="E195" s="33"/>
    </row>
    <row r="196" spans="1:5" x14ac:dyDescent="0.25">
      <c r="A196" s="11" t="s">
        <v>273</v>
      </c>
      <c r="B196" s="12" t="s">
        <v>32</v>
      </c>
      <c r="C196" s="13" t="s">
        <v>20</v>
      </c>
      <c r="D196" s="14" t="s">
        <v>0</v>
      </c>
      <c r="E196" s="15">
        <f>SUM(D198,D203,D208,D218,D213)</f>
        <v>3060</v>
      </c>
    </row>
    <row r="197" spans="1:5" x14ac:dyDescent="0.25">
      <c r="A197" s="47" t="s">
        <v>73</v>
      </c>
      <c r="B197" s="48"/>
      <c r="C197" s="49" t="s">
        <v>22</v>
      </c>
      <c r="D197" s="50"/>
      <c r="E197" s="50"/>
    </row>
    <row r="198" spans="1:5" x14ac:dyDescent="0.25">
      <c r="A198" s="20" t="s">
        <v>3</v>
      </c>
      <c r="B198" s="16">
        <v>2</v>
      </c>
      <c r="C198" s="17" t="s">
        <v>5</v>
      </c>
      <c r="D198" s="18">
        <v>612</v>
      </c>
      <c r="E198" s="19" t="s">
        <v>23</v>
      </c>
    </row>
    <row r="199" spans="1:5" x14ac:dyDescent="0.25">
      <c r="A199" s="20" t="s">
        <v>2</v>
      </c>
      <c r="B199" s="19" t="s">
        <v>274</v>
      </c>
      <c r="C199" s="19"/>
      <c r="D199" s="19"/>
      <c r="E199" s="19"/>
    </row>
    <row r="200" spans="1:5" x14ac:dyDescent="0.25">
      <c r="A200" s="20" t="s">
        <v>1</v>
      </c>
      <c r="B200" s="19" t="s">
        <v>160</v>
      </c>
      <c r="C200" s="19"/>
      <c r="D200" s="19"/>
      <c r="E200" s="19"/>
    </row>
    <row r="201" spans="1:5" ht="40.5" customHeight="1" x14ac:dyDescent="0.25">
      <c r="A201" s="20" t="s">
        <v>4</v>
      </c>
      <c r="B201" s="33" t="s">
        <v>275</v>
      </c>
      <c r="C201" s="33"/>
      <c r="D201" s="33"/>
      <c r="E201" s="33"/>
    </row>
    <row r="202" spans="1:5" x14ac:dyDescent="0.25">
      <c r="A202" s="47" t="s">
        <v>276</v>
      </c>
      <c r="B202" s="48"/>
      <c r="C202" s="49" t="s">
        <v>22</v>
      </c>
      <c r="D202" s="50"/>
      <c r="E202" s="50"/>
    </row>
    <row r="203" spans="1:5" x14ac:dyDescent="0.25">
      <c r="A203" s="20" t="s">
        <v>3</v>
      </c>
      <c r="B203" s="16">
        <v>2</v>
      </c>
      <c r="C203" s="17" t="s">
        <v>5</v>
      </c>
      <c r="D203" s="18">
        <v>612</v>
      </c>
      <c r="E203" s="19" t="s">
        <v>23</v>
      </c>
    </row>
    <row r="204" spans="1:5" x14ac:dyDescent="0.25">
      <c r="A204" s="20" t="s">
        <v>2</v>
      </c>
      <c r="B204" s="19" t="s">
        <v>274</v>
      </c>
      <c r="C204" s="19"/>
      <c r="D204" s="19"/>
      <c r="E204" s="19"/>
    </row>
    <row r="205" spans="1:5" x14ac:dyDescent="0.25">
      <c r="A205" s="20" t="s">
        <v>1</v>
      </c>
      <c r="B205" s="19" t="s">
        <v>160</v>
      </c>
      <c r="C205" s="19"/>
      <c r="D205" s="19"/>
      <c r="E205" s="19"/>
    </row>
    <row r="206" spans="1:5" ht="42" customHeight="1" x14ac:dyDescent="0.25">
      <c r="A206" s="20" t="s">
        <v>4</v>
      </c>
      <c r="B206" s="33" t="s">
        <v>275</v>
      </c>
      <c r="C206" s="33"/>
      <c r="D206" s="33"/>
      <c r="E206" s="33"/>
    </row>
    <row r="207" spans="1:5" x14ac:dyDescent="0.25">
      <c r="A207" s="47" t="s">
        <v>83</v>
      </c>
      <c r="B207" s="48"/>
      <c r="C207" s="49" t="s">
        <v>22</v>
      </c>
      <c r="D207" s="50"/>
      <c r="E207" s="50"/>
    </row>
    <row r="208" spans="1:5" x14ac:dyDescent="0.25">
      <c r="A208" s="20" t="s">
        <v>3</v>
      </c>
      <c r="B208" s="16">
        <v>2</v>
      </c>
      <c r="C208" s="17" t="s">
        <v>5</v>
      </c>
      <c r="D208" s="18">
        <v>612</v>
      </c>
      <c r="E208" s="19" t="s">
        <v>23</v>
      </c>
    </row>
    <row r="209" spans="1:5" x14ac:dyDescent="0.25">
      <c r="A209" s="20" t="s">
        <v>2</v>
      </c>
      <c r="B209" s="19" t="s">
        <v>274</v>
      </c>
      <c r="C209" s="19"/>
      <c r="D209" s="19"/>
      <c r="E209" s="19"/>
    </row>
    <row r="210" spans="1:5" x14ac:dyDescent="0.25">
      <c r="A210" s="20" t="s">
        <v>1</v>
      </c>
      <c r="B210" s="19" t="s">
        <v>160</v>
      </c>
      <c r="C210" s="19"/>
      <c r="D210" s="19"/>
      <c r="E210" s="19"/>
    </row>
    <row r="211" spans="1:5" ht="36" customHeight="1" x14ac:dyDescent="0.25">
      <c r="A211" s="20" t="s">
        <v>4</v>
      </c>
      <c r="B211" s="33" t="s">
        <v>275</v>
      </c>
      <c r="C211" s="33"/>
      <c r="D211" s="33"/>
      <c r="E211" s="33"/>
    </row>
    <row r="212" spans="1:5" x14ac:dyDescent="0.25">
      <c r="A212" s="47" t="s">
        <v>133</v>
      </c>
      <c r="B212" s="48"/>
      <c r="C212" s="49" t="s">
        <v>22</v>
      </c>
      <c r="D212" s="50"/>
      <c r="E212" s="50"/>
    </row>
    <row r="213" spans="1:5" x14ac:dyDescent="0.25">
      <c r="A213" s="20" t="s">
        <v>3</v>
      </c>
      <c r="B213" s="16">
        <v>2</v>
      </c>
      <c r="C213" s="17" t="s">
        <v>5</v>
      </c>
      <c r="D213" s="18">
        <v>612</v>
      </c>
      <c r="E213" s="19" t="s">
        <v>23</v>
      </c>
    </row>
    <row r="214" spans="1:5" x14ac:dyDescent="0.25">
      <c r="A214" s="20" t="s">
        <v>2</v>
      </c>
      <c r="B214" s="19" t="s">
        <v>274</v>
      </c>
      <c r="C214" s="19"/>
      <c r="D214" s="19"/>
      <c r="E214" s="19"/>
    </row>
    <row r="215" spans="1:5" x14ac:dyDescent="0.25">
      <c r="A215" s="20" t="s">
        <v>1</v>
      </c>
      <c r="B215" s="19" t="s">
        <v>160</v>
      </c>
      <c r="C215" s="19"/>
      <c r="D215" s="19"/>
      <c r="E215" s="19"/>
    </row>
    <row r="216" spans="1:5" ht="38.25" customHeight="1" x14ac:dyDescent="0.25">
      <c r="A216" s="20" t="s">
        <v>4</v>
      </c>
      <c r="B216" s="33" t="s">
        <v>275</v>
      </c>
      <c r="C216" s="33"/>
      <c r="D216" s="33"/>
      <c r="E216" s="33"/>
    </row>
    <row r="217" spans="1:5" x14ac:dyDescent="0.25">
      <c r="A217" s="47" t="s">
        <v>31</v>
      </c>
      <c r="B217" s="48"/>
      <c r="C217" s="49" t="s">
        <v>29</v>
      </c>
      <c r="D217" s="50"/>
      <c r="E217" s="50"/>
    </row>
    <row r="218" spans="1:5" x14ac:dyDescent="0.25">
      <c r="A218" s="20" t="s">
        <v>3</v>
      </c>
      <c r="B218" s="16">
        <v>2</v>
      </c>
      <c r="C218" s="17" t="s">
        <v>5</v>
      </c>
      <c r="D218" s="18">
        <v>612</v>
      </c>
      <c r="E218" s="19" t="s">
        <v>23</v>
      </c>
    </row>
    <row r="219" spans="1:5" x14ac:dyDescent="0.25">
      <c r="A219" s="20" t="s">
        <v>2</v>
      </c>
      <c r="B219" s="19" t="s">
        <v>274</v>
      </c>
      <c r="C219" s="19"/>
      <c r="D219" s="19"/>
      <c r="E219" s="19"/>
    </row>
    <row r="220" spans="1:5" x14ac:dyDescent="0.25">
      <c r="A220" s="20" t="s">
        <v>1</v>
      </c>
      <c r="B220" s="19" t="s">
        <v>160</v>
      </c>
      <c r="C220" s="19"/>
      <c r="D220" s="19"/>
      <c r="E220" s="19"/>
    </row>
    <row r="221" spans="1:5" ht="39" customHeight="1" x14ac:dyDescent="0.25">
      <c r="A221" s="20" t="s">
        <v>4</v>
      </c>
      <c r="B221" s="33" t="s">
        <v>277</v>
      </c>
      <c r="C221" s="33"/>
      <c r="D221" s="33"/>
      <c r="E221" s="33"/>
    </row>
    <row r="222" spans="1:5" x14ac:dyDescent="0.25">
      <c r="A222" s="11" t="s">
        <v>278</v>
      </c>
      <c r="B222" s="12" t="s">
        <v>279</v>
      </c>
      <c r="C222" s="13" t="s">
        <v>64</v>
      </c>
      <c r="D222" s="14" t="s">
        <v>0</v>
      </c>
      <c r="E222" s="15">
        <f>SUM(D224,D229)</f>
        <v>788</v>
      </c>
    </row>
    <row r="223" spans="1:5" x14ac:dyDescent="0.25">
      <c r="A223" s="47" t="s">
        <v>186</v>
      </c>
      <c r="B223" s="48"/>
      <c r="C223" s="49" t="s">
        <v>179</v>
      </c>
      <c r="D223" s="50"/>
      <c r="E223" s="50"/>
    </row>
    <row r="224" spans="1:5" x14ac:dyDescent="0.25">
      <c r="A224" s="20" t="s">
        <v>3</v>
      </c>
      <c r="B224" s="16">
        <v>1</v>
      </c>
      <c r="C224" s="17" t="s">
        <v>5</v>
      </c>
      <c r="D224" s="18">
        <v>482</v>
      </c>
      <c r="E224" s="19" t="s">
        <v>66</v>
      </c>
    </row>
    <row r="225" spans="1:5" x14ac:dyDescent="0.25">
      <c r="A225" s="20" t="s">
        <v>2</v>
      </c>
      <c r="B225" s="19" t="s">
        <v>280</v>
      </c>
      <c r="C225" s="19"/>
      <c r="D225" s="19"/>
      <c r="E225" s="19"/>
    </row>
    <row r="226" spans="1:5" x14ac:dyDescent="0.25">
      <c r="A226" s="20" t="s">
        <v>1</v>
      </c>
      <c r="B226" s="19" t="s">
        <v>260</v>
      </c>
      <c r="C226" s="19"/>
      <c r="D226" s="19"/>
      <c r="E226" s="19"/>
    </row>
    <row r="227" spans="1:5" ht="30" customHeight="1" x14ac:dyDescent="0.25">
      <c r="A227" s="20" t="s">
        <v>4</v>
      </c>
      <c r="B227" s="33" t="s">
        <v>281</v>
      </c>
      <c r="C227" s="33"/>
      <c r="D227" s="33"/>
      <c r="E227" s="33"/>
    </row>
    <row r="228" spans="1:5" x14ac:dyDescent="0.25">
      <c r="A228" s="47" t="s">
        <v>190</v>
      </c>
      <c r="B228" s="48"/>
      <c r="C228" s="49" t="s">
        <v>29</v>
      </c>
      <c r="D228" s="50"/>
      <c r="E228" s="50"/>
    </row>
    <row r="229" spans="1:5" x14ac:dyDescent="0.25">
      <c r="A229" s="20" t="s">
        <v>3</v>
      </c>
      <c r="B229" s="16">
        <v>1</v>
      </c>
      <c r="C229" s="17" t="s">
        <v>5</v>
      </c>
      <c r="D229" s="18">
        <v>306</v>
      </c>
      <c r="E229" s="19" t="s">
        <v>66</v>
      </c>
    </row>
    <row r="230" spans="1:5" x14ac:dyDescent="0.25">
      <c r="A230" s="20" t="s">
        <v>2</v>
      </c>
      <c r="B230" s="19" t="s">
        <v>280</v>
      </c>
      <c r="C230" s="19"/>
      <c r="D230" s="19"/>
      <c r="E230" s="19"/>
    </row>
    <row r="231" spans="1:5" x14ac:dyDescent="0.25">
      <c r="A231" s="20" t="s">
        <v>1</v>
      </c>
      <c r="B231" s="19" t="s">
        <v>260</v>
      </c>
      <c r="C231" s="19"/>
      <c r="D231" s="19"/>
      <c r="E231" s="19"/>
    </row>
    <row r="232" spans="1:5" ht="24.75" customHeight="1" x14ac:dyDescent="0.25">
      <c r="A232" s="20" t="s">
        <v>4</v>
      </c>
      <c r="B232" s="33" t="s">
        <v>282</v>
      </c>
      <c r="C232" s="33"/>
      <c r="D232" s="33"/>
      <c r="E232" s="33"/>
    </row>
    <row r="233" spans="1:5" x14ac:dyDescent="0.25">
      <c r="A233" s="11" t="s">
        <v>283</v>
      </c>
      <c r="B233" s="12" t="s">
        <v>284</v>
      </c>
      <c r="C233" s="13" t="s">
        <v>143</v>
      </c>
      <c r="D233" s="14" t="s">
        <v>0</v>
      </c>
      <c r="E233" s="15">
        <f>SUM(D235)</f>
        <v>153</v>
      </c>
    </row>
    <row r="234" spans="1:5" x14ac:dyDescent="0.25">
      <c r="A234" s="47" t="s">
        <v>94</v>
      </c>
      <c r="B234" s="48"/>
      <c r="C234" s="49" t="s">
        <v>29</v>
      </c>
      <c r="D234" s="50"/>
      <c r="E234" s="50"/>
    </row>
    <row r="235" spans="1:5" x14ac:dyDescent="0.25">
      <c r="A235" s="20" t="s">
        <v>3</v>
      </c>
      <c r="B235" s="16">
        <v>0.5</v>
      </c>
      <c r="C235" s="17" t="s">
        <v>5</v>
      </c>
      <c r="D235" s="18">
        <v>153</v>
      </c>
      <c r="E235" s="19" t="s">
        <v>66</v>
      </c>
    </row>
    <row r="236" spans="1:5" x14ac:dyDescent="0.25">
      <c r="A236" s="20" t="s">
        <v>2</v>
      </c>
      <c r="B236" s="19" t="s">
        <v>285</v>
      </c>
      <c r="C236" s="19"/>
      <c r="D236" s="19"/>
      <c r="E236" s="19"/>
    </row>
    <row r="237" spans="1:5" x14ac:dyDescent="0.25">
      <c r="A237" s="20" t="s">
        <v>1</v>
      </c>
      <c r="B237" s="19" t="s">
        <v>260</v>
      </c>
      <c r="C237" s="19"/>
      <c r="D237" s="19"/>
      <c r="E237" s="19"/>
    </row>
    <row r="238" spans="1:5" ht="24.75" customHeight="1" x14ac:dyDescent="0.25">
      <c r="A238" s="20" t="s">
        <v>4</v>
      </c>
      <c r="B238" s="33" t="s">
        <v>286</v>
      </c>
      <c r="C238" s="33"/>
      <c r="D238" s="33"/>
      <c r="E238" s="33"/>
    </row>
    <row r="239" spans="1:5" x14ac:dyDescent="0.25">
      <c r="A239" s="11" t="s">
        <v>287</v>
      </c>
      <c r="B239" s="12" t="s">
        <v>288</v>
      </c>
      <c r="C239" s="13" t="s">
        <v>33</v>
      </c>
      <c r="D239" s="14" t="s">
        <v>0</v>
      </c>
      <c r="E239" s="15">
        <f>SUM(D241,D246,D251,D256)</f>
        <v>2815.2</v>
      </c>
    </row>
    <row r="240" spans="1:5" x14ac:dyDescent="0.25">
      <c r="A240" s="47" t="s">
        <v>289</v>
      </c>
      <c r="B240" s="48"/>
      <c r="C240" s="49" t="s">
        <v>22</v>
      </c>
      <c r="D240" s="50"/>
      <c r="E240" s="50"/>
    </row>
    <row r="241" spans="1:5" x14ac:dyDescent="0.25">
      <c r="A241" s="20" t="s">
        <v>3</v>
      </c>
      <c r="B241" s="16">
        <v>2</v>
      </c>
      <c r="C241" s="17" t="s">
        <v>5</v>
      </c>
      <c r="D241" s="18">
        <v>734.4</v>
      </c>
      <c r="E241" s="19" t="s">
        <v>23</v>
      </c>
    </row>
    <row r="242" spans="1:5" x14ac:dyDescent="0.25">
      <c r="A242" s="20" t="s">
        <v>2</v>
      </c>
      <c r="B242" s="19" t="s">
        <v>290</v>
      </c>
      <c r="C242" s="19"/>
      <c r="D242" s="19"/>
      <c r="E242" s="19"/>
    </row>
    <row r="243" spans="1:5" x14ac:dyDescent="0.25">
      <c r="A243" s="20" t="s">
        <v>1</v>
      </c>
      <c r="B243" s="19" t="s">
        <v>291</v>
      </c>
      <c r="C243" s="19"/>
      <c r="D243" s="19"/>
      <c r="E243" s="19"/>
    </row>
    <row r="244" spans="1:5" ht="27" customHeight="1" x14ac:dyDescent="0.25">
      <c r="A244" s="20" t="s">
        <v>4</v>
      </c>
      <c r="B244" s="33" t="s">
        <v>292</v>
      </c>
      <c r="C244" s="33"/>
      <c r="D244" s="33"/>
      <c r="E244" s="33"/>
    </row>
    <row r="245" spans="1:5" x14ac:dyDescent="0.25">
      <c r="A245" s="47" t="s">
        <v>193</v>
      </c>
      <c r="B245" s="48"/>
      <c r="C245" s="49" t="s">
        <v>22</v>
      </c>
      <c r="D245" s="50"/>
      <c r="E245" s="50"/>
    </row>
    <row r="246" spans="1:5" x14ac:dyDescent="0.25">
      <c r="A246" s="20" t="s">
        <v>3</v>
      </c>
      <c r="B246" s="16">
        <v>2</v>
      </c>
      <c r="C246" s="17" t="s">
        <v>5</v>
      </c>
      <c r="D246" s="18">
        <v>734.4</v>
      </c>
      <c r="E246" s="19" t="s">
        <v>23</v>
      </c>
    </row>
    <row r="247" spans="1:5" x14ac:dyDescent="0.25">
      <c r="A247" s="20" t="s">
        <v>2</v>
      </c>
      <c r="B247" s="19" t="s">
        <v>290</v>
      </c>
      <c r="C247" s="19"/>
      <c r="D247" s="19"/>
      <c r="E247" s="19"/>
    </row>
    <row r="248" spans="1:5" x14ac:dyDescent="0.25">
      <c r="A248" s="20" t="s">
        <v>1</v>
      </c>
      <c r="B248" s="19" t="s">
        <v>291</v>
      </c>
      <c r="C248" s="19"/>
      <c r="D248" s="19"/>
      <c r="E248" s="19"/>
    </row>
    <row r="249" spans="1:5" ht="27" customHeight="1" x14ac:dyDescent="0.25">
      <c r="A249" s="20" t="s">
        <v>4</v>
      </c>
      <c r="B249" s="33" t="s">
        <v>292</v>
      </c>
      <c r="C249" s="33"/>
      <c r="D249" s="33"/>
      <c r="E249" s="33"/>
    </row>
    <row r="250" spans="1:5" x14ac:dyDescent="0.25">
      <c r="A250" s="47" t="s">
        <v>40</v>
      </c>
      <c r="B250" s="48"/>
      <c r="C250" s="49" t="s">
        <v>22</v>
      </c>
      <c r="D250" s="50"/>
      <c r="E250" s="50"/>
    </row>
    <row r="251" spans="1:5" x14ac:dyDescent="0.25">
      <c r="A251" s="20" t="s">
        <v>3</v>
      </c>
      <c r="B251" s="16">
        <v>2</v>
      </c>
      <c r="C251" s="17" t="s">
        <v>5</v>
      </c>
      <c r="D251" s="18">
        <v>734.4</v>
      </c>
      <c r="E251" s="19" t="s">
        <v>23</v>
      </c>
    </row>
    <row r="252" spans="1:5" x14ac:dyDescent="0.25">
      <c r="A252" s="20" t="s">
        <v>2</v>
      </c>
      <c r="B252" s="19" t="s">
        <v>290</v>
      </c>
      <c r="C252" s="19"/>
      <c r="D252" s="19"/>
      <c r="E252" s="19"/>
    </row>
    <row r="253" spans="1:5" x14ac:dyDescent="0.25">
      <c r="A253" s="20" t="s">
        <v>1</v>
      </c>
      <c r="B253" s="19" t="s">
        <v>291</v>
      </c>
      <c r="C253" s="19"/>
      <c r="D253" s="19"/>
      <c r="E253" s="19"/>
    </row>
    <row r="254" spans="1:5" ht="24.75" customHeight="1" x14ac:dyDescent="0.25">
      <c r="A254" s="20" t="s">
        <v>4</v>
      </c>
      <c r="B254" s="33" t="s">
        <v>292</v>
      </c>
      <c r="C254" s="33"/>
      <c r="D254" s="33"/>
      <c r="E254" s="33"/>
    </row>
    <row r="255" spans="1:5" x14ac:dyDescent="0.25">
      <c r="A255" s="47" t="s">
        <v>126</v>
      </c>
      <c r="B255" s="48"/>
      <c r="C255" s="49" t="s">
        <v>112</v>
      </c>
      <c r="D255" s="50"/>
      <c r="E255" s="50"/>
    </row>
    <row r="256" spans="1:5" x14ac:dyDescent="0.25">
      <c r="A256" s="20" t="s">
        <v>3</v>
      </c>
      <c r="B256" s="16">
        <v>2</v>
      </c>
      <c r="C256" s="17" t="s">
        <v>5</v>
      </c>
      <c r="D256" s="18">
        <v>612</v>
      </c>
      <c r="E256" s="19" t="s">
        <v>23</v>
      </c>
    </row>
    <row r="257" spans="1:5" x14ac:dyDescent="0.25">
      <c r="A257" s="20" t="s">
        <v>2</v>
      </c>
      <c r="B257" s="19" t="s">
        <v>290</v>
      </c>
      <c r="C257" s="19"/>
      <c r="D257" s="19"/>
      <c r="E257" s="19"/>
    </row>
    <row r="258" spans="1:5" x14ac:dyDescent="0.25">
      <c r="A258" s="20" t="s">
        <v>1</v>
      </c>
      <c r="B258" s="19" t="s">
        <v>291</v>
      </c>
      <c r="C258" s="19"/>
      <c r="D258" s="19"/>
      <c r="E258" s="19"/>
    </row>
    <row r="259" spans="1:5" ht="24.75" customHeight="1" x14ac:dyDescent="0.25">
      <c r="A259" s="20" t="s">
        <v>4</v>
      </c>
      <c r="B259" s="33" t="s">
        <v>293</v>
      </c>
      <c r="C259" s="33"/>
      <c r="D259" s="33"/>
      <c r="E259" s="33"/>
    </row>
    <row r="260" spans="1:5" ht="15" customHeight="1" x14ac:dyDescent="0.25">
      <c r="A260" s="11" t="s">
        <v>294</v>
      </c>
      <c r="B260" s="12" t="s">
        <v>171</v>
      </c>
      <c r="C260" s="13" t="s">
        <v>64</v>
      </c>
      <c r="D260" s="14" t="s">
        <v>0</v>
      </c>
      <c r="E260" s="15">
        <f>D262+D267</f>
        <v>1378</v>
      </c>
    </row>
    <row r="261" spans="1:5" ht="15" customHeight="1" x14ac:dyDescent="0.25">
      <c r="A261" s="47" t="s">
        <v>178</v>
      </c>
      <c r="B261" s="48"/>
      <c r="C261" s="49" t="s">
        <v>179</v>
      </c>
      <c r="D261" s="50"/>
      <c r="E261" s="50"/>
    </row>
    <row r="262" spans="1:5" ht="15" customHeight="1" x14ac:dyDescent="0.25">
      <c r="A262" s="20" t="s">
        <v>3</v>
      </c>
      <c r="B262" s="16">
        <v>1</v>
      </c>
      <c r="C262" s="17" t="s">
        <v>5</v>
      </c>
      <c r="D262" s="18">
        <v>794</v>
      </c>
      <c r="E262" s="19" t="s">
        <v>66</v>
      </c>
    </row>
    <row r="263" spans="1:5" ht="15" customHeight="1" x14ac:dyDescent="0.25">
      <c r="A263" s="20" t="s">
        <v>2</v>
      </c>
      <c r="B263" s="19" t="s">
        <v>295</v>
      </c>
      <c r="C263" s="19"/>
      <c r="D263" s="19"/>
      <c r="E263" s="19"/>
    </row>
    <row r="264" spans="1:5" ht="15" customHeight="1" x14ac:dyDescent="0.25">
      <c r="A264" s="20" t="s">
        <v>1</v>
      </c>
      <c r="B264" s="19" t="s">
        <v>296</v>
      </c>
      <c r="C264" s="19"/>
      <c r="D264" s="19"/>
      <c r="E264" s="19"/>
    </row>
    <row r="265" spans="1:5" ht="26.25" customHeight="1" x14ac:dyDescent="0.25">
      <c r="A265" s="20" t="s">
        <v>4</v>
      </c>
      <c r="B265" s="33" t="s">
        <v>297</v>
      </c>
      <c r="C265" s="33"/>
      <c r="D265" s="33"/>
      <c r="E265" s="33"/>
    </row>
    <row r="266" spans="1:5" ht="15" customHeight="1" x14ac:dyDescent="0.25">
      <c r="A266" s="47" t="s">
        <v>298</v>
      </c>
      <c r="B266" s="48"/>
      <c r="C266" s="49" t="s">
        <v>299</v>
      </c>
      <c r="D266" s="50"/>
      <c r="E266" s="50"/>
    </row>
    <row r="267" spans="1:5" ht="15" customHeight="1" x14ac:dyDescent="0.25">
      <c r="A267" s="20" t="s">
        <v>3</v>
      </c>
      <c r="B267" s="16">
        <v>1</v>
      </c>
      <c r="C267" s="17" t="s">
        <v>5</v>
      </c>
      <c r="D267" s="18">
        <v>584</v>
      </c>
      <c r="E267" s="19" t="s">
        <v>66</v>
      </c>
    </row>
    <row r="268" spans="1:5" ht="15" customHeight="1" x14ac:dyDescent="0.25">
      <c r="A268" s="20" t="s">
        <v>2</v>
      </c>
      <c r="B268" s="19" t="s">
        <v>295</v>
      </c>
      <c r="C268" s="19"/>
      <c r="D268" s="19"/>
      <c r="E268" s="19"/>
    </row>
    <row r="269" spans="1:5" ht="15" customHeight="1" x14ac:dyDescent="0.25">
      <c r="A269" s="20" t="s">
        <v>1</v>
      </c>
      <c r="B269" s="19" t="s">
        <v>296</v>
      </c>
      <c r="C269" s="19"/>
      <c r="D269" s="19"/>
      <c r="E269" s="19"/>
    </row>
    <row r="270" spans="1:5" ht="27.75" customHeight="1" x14ac:dyDescent="0.25">
      <c r="A270" s="20" t="s">
        <v>4</v>
      </c>
      <c r="B270" s="33" t="s">
        <v>361</v>
      </c>
      <c r="C270" s="33"/>
      <c r="D270" s="33"/>
      <c r="E270" s="33"/>
    </row>
    <row r="271" spans="1:5" ht="15" customHeight="1" x14ac:dyDescent="0.25">
      <c r="A271" s="11" t="s">
        <v>300</v>
      </c>
      <c r="B271" s="12" t="s">
        <v>165</v>
      </c>
      <c r="C271" s="13" t="s">
        <v>143</v>
      </c>
      <c r="D271" s="14" t="s">
        <v>0</v>
      </c>
      <c r="E271" s="15">
        <f>D273</f>
        <v>1191</v>
      </c>
    </row>
    <row r="272" spans="1:5" ht="15" customHeight="1" x14ac:dyDescent="0.25">
      <c r="A272" s="47" t="s">
        <v>172</v>
      </c>
      <c r="B272" s="48"/>
      <c r="C272" s="49" t="s">
        <v>173</v>
      </c>
      <c r="D272" s="50"/>
      <c r="E272" s="50"/>
    </row>
    <row r="273" spans="1:5" ht="15" customHeight="1" x14ac:dyDescent="0.25">
      <c r="A273" s="20" t="s">
        <v>3</v>
      </c>
      <c r="B273" s="16">
        <v>1.5</v>
      </c>
      <c r="C273" s="17" t="s">
        <v>5</v>
      </c>
      <c r="D273" s="18">
        <v>1191</v>
      </c>
      <c r="E273" s="19" t="s">
        <v>66</v>
      </c>
    </row>
    <row r="274" spans="1:5" ht="15" customHeight="1" x14ac:dyDescent="0.25">
      <c r="A274" s="20" t="s">
        <v>2</v>
      </c>
      <c r="B274" s="19" t="s">
        <v>301</v>
      </c>
      <c r="C274" s="19"/>
      <c r="D274" s="19"/>
      <c r="E274" s="19"/>
    </row>
    <row r="275" spans="1:5" ht="15" customHeight="1" x14ac:dyDescent="0.25">
      <c r="A275" s="20" t="s">
        <v>1</v>
      </c>
      <c r="B275" s="19" t="s">
        <v>253</v>
      </c>
      <c r="C275" s="19"/>
      <c r="D275" s="19"/>
      <c r="E275" s="19"/>
    </row>
    <row r="276" spans="1:5" ht="15" customHeight="1" x14ac:dyDescent="0.25">
      <c r="A276" s="20" t="s">
        <v>4</v>
      </c>
      <c r="B276" s="33" t="s">
        <v>147</v>
      </c>
      <c r="C276" s="33"/>
      <c r="D276" s="33"/>
      <c r="E276" s="33"/>
    </row>
    <row r="277" spans="1:5" ht="15" customHeight="1" x14ac:dyDescent="0.25">
      <c r="A277" s="11" t="s">
        <v>302</v>
      </c>
      <c r="B277" s="12" t="s">
        <v>171</v>
      </c>
      <c r="C277" s="13" t="s">
        <v>143</v>
      </c>
      <c r="D277" s="14" t="s">
        <v>0</v>
      </c>
      <c r="E277" s="15">
        <f>D279</f>
        <v>1168</v>
      </c>
    </row>
    <row r="278" spans="1:5" ht="15" customHeight="1" x14ac:dyDescent="0.25">
      <c r="A278" s="47" t="s">
        <v>303</v>
      </c>
      <c r="B278" s="48"/>
      <c r="C278" s="49" t="s">
        <v>22</v>
      </c>
      <c r="D278" s="50"/>
      <c r="E278" s="50"/>
    </row>
    <row r="279" spans="1:5" ht="15" customHeight="1" x14ac:dyDescent="0.25">
      <c r="A279" s="20" t="s">
        <v>3</v>
      </c>
      <c r="B279" s="16">
        <v>2</v>
      </c>
      <c r="C279" s="17" t="s">
        <v>5</v>
      </c>
      <c r="D279" s="18">
        <v>1168</v>
      </c>
      <c r="E279" s="19" t="s">
        <v>66</v>
      </c>
    </row>
    <row r="280" spans="1:5" ht="15" customHeight="1" x14ac:dyDescent="0.25">
      <c r="A280" s="20" t="s">
        <v>2</v>
      </c>
      <c r="B280" s="19" t="s">
        <v>304</v>
      </c>
      <c r="C280" s="19"/>
      <c r="D280" s="19"/>
      <c r="E280" s="19"/>
    </row>
    <row r="281" spans="1:5" ht="15" customHeight="1" x14ac:dyDescent="0.25">
      <c r="A281" s="20" t="s">
        <v>1</v>
      </c>
      <c r="B281" s="19" t="s">
        <v>175</v>
      </c>
      <c r="C281" s="19"/>
      <c r="D281" s="19"/>
      <c r="E281" s="19"/>
    </row>
    <row r="282" spans="1:5" ht="15" customHeight="1" x14ac:dyDescent="0.25">
      <c r="A282" s="20" t="s">
        <v>4</v>
      </c>
      <c r="B282" s="33" t="s">
        <v>305</v>
      </c>
      <c r="C282" s="33"/>
      <c r="D282" s="33"/>
      <c r="E282" s="33"/>
    </row>
    <row r="283" spans="1:5" ht="15" customHeight="1" x14ac:dyDescent="0.25">
      <c r="A283" s="11" t="s">
        <v>306</v>
      </c>
      <c r="B283" s="12" t="s">
        <v>171</v>
      </c>
      <c r="C283" s="13" t="s">
        <v>143</v>
      </c>
      <c r="D283" s="14" t="s">
        <v>0</v>
      </c>
      <c r="E283" s="15">
        <f>D285+D293+D298+D303+D313</f>
        <v>1168</v>
      </c>
    </row>
    <row r="284" spans="1:5" ht="15" customHeight="1" x14ac:dyDescent="0.25">
      <c r="A284" s="47" t="s">
        <v>307</v>
      </c>
      <c r="B284" s="48"/>
      <c r="C284" s="49" t="s">
        <v>22</v>
      </c>
      <c r="D284" s="50"/>
      <c r="E284" s="50"/>
    </row>
    <row r="285" spans="1:5" ht="15" customHeight="1" x14ac:dyDescent="0.25">
      <c r="A285" s="20" t="s">
        <v>3</v>
      </c>
      <c r="B285" s="16">
        <v>2</v>
      </c>
      <c r="C285" s="17" t="s">
        <v>5</v>
      </c>
      <c r="D285" s="18">
        <v>1168</v>
      </c>
      <c r="E285" s="19" t="s">
        <v>66</v>
      </c>
    </row>
    <row r="286" spans="1:5" ht="15" customHeight="1" x14ac:dyDescent="0.25">
      <c r="A286" s="20" t="s">
        <v>2</v>
      </c>
      <c r="B286" s="19" t="s">
        <v>308</v>
      </c>
      <c r="C286" s="19"/>
      <c r="D286" s="19"/>
      <c r="E286" s="19"/>
    </row>
    <row r="287" spans="1:5" ht="15" customHeight="1" x14ac:dyDescent="0.25">
      <c r="A287" s="20" t="s">
        <v>1</v>
      </c>
      <c r="B287" s="19" t="s">
        <v>181</v>
      </c>
      <c r="C287" s="19"/>
      <c r="D287" s="19"/>
      <c r="E287" s="19"/>
    </row>
    <row r="288" spans="1:5" ht="27.75" customHeight="1" x14ac:dyDescent="0.25">
      <c r="A288" s="20" t="s">
        <v>4</v>
      </c>
      <c r="B288" s="33" t="s">
        <v>309</v>
      </c>
      <c r="C288" s="33"/>
      <c r="D288" s="33"/>
      <c r="E288" s="33"/>
    </row>
    <row r="289" spans="1:5" ht="15" customHeight="1" x14ac:dyDescent="0.25">
      <c r="A289" s="11" t="s">
        <v>310</v>
      </c>
      <c r="B289" s="12" t="s">
        <v>311</v>
      </c>
      <c r="C289" s="13" t="s">
        <v>64</v>
      </c>
      <c r="D289" s="14" t="s">
        <v>0</v>
      </c>
      <c r="E289" s="15">
        <f>D291+D296</f>
        <v>2920</v>
      </c>
    </row>
    <row r="290" spans="1:5" ht="15" customHeight="1" x14ac:dyDescent="0.25">
      <c r="A290" s="47" t="s">
        <v>144</v>
      </c>
      <c r="B290" s="48"/>
      <c r="C290" s="49" t="s">
        <v>22</v>
      </c>
      <c r="D290" s="50"/>
      <c r="E290" s="50"/>
    </row>
    <row r="291" spans="1:5" ht="15" customHeight="1" x14ac:dyDescent="0.25">
      <c r="A291" s="20" t="s">
        <v>3</v>
      </c>
      <c r="B291" s="16">
        <v>2.5</v>
      </c>
      <c r="C291" s="17" t="s">
        <v>5</v>
      </c>
      <c r="D291" s="18">
        <v>1460</v>
      </c>
      <c r="E291" s="19" t="s">
        <v>66</v>
      </c>
    </row>
    <row r="292" spans="1:5" ht="15" customHeight="1" x14ac:dyDescent="0.25">
      <c r="A292" s="20" t="s">
        <v>2</v>
      </c>
      <c r="B292" s="19" t="s">
        <v>312</v>
      </c>
      <c r="C292" s="19"/>
      <c r="D292" s="19"/>
      <c r="E292" s="19"/>
    </row>
    <row r="293" spans="1:5" ht="15" customHeight="1" x14ac:dyDescent="0.25">
      <c r="A293" s="20" t="s">
        <v>1</v>
      </c>
      <c r="B293" s="19" t="s">
        <v>181</v>
      </c>
      <c r="C293" s="19"/>
      <c r="D293" s="19"/>
      <c r="E293" s="19"/>
    </row>
    <row r="294" spans="1:5" ht="24.75" customHeight="1" x14ac:dyDescent="0.25">
      <c r="A294" s="20" t="s">
        <v>4</v>
      </c>
      <c r="B294" s="33" t="s">
        <v>313</v>
      </c>
      <c r="C294" s="33"/>
      <c r="D294" s="33"/>
      <c r="E294" s="33"/>
    </row>
    <row r="295" spans="1:5" ht="15" customHeight="1" x14ac:dyDescent="0.25">
      <c r="A295" s="47" t="s">
        <v>314</v>
      </c>
      <c r="B295" s="48"/>
      <c r="C295" s="49" t="s">
        <v>315</v>
      </c>
      <c r="D295" s="50"/>
      <c r="E295" s="50"/>
    </row>
    <row r="296" spans="1:5" ht="15" customHeight="1" x14ac:dyDescent="0.25">
      <c r="A296" s="20" t="s">
        <v>3</v>
      </c>
      <c r="B296" s="16">
        <v>2.5</v>
      </c>
      <c r="C296" s="17" t="s">
        <v>5</v>
      </c>
      <c r="D296" s="18">
        <v>1460</v>
      </c>
      <c r="E296" s="19" t="s">
        <v>66</v>
      </c>
    </row>
    <row r="297" spans="1:5" ht="15" customHeight="1" x14ac:dyDescent="0.25">
      <c r="A297" s="20" t="s">
        <v>2</v>
      </c>
      <c r="B297" s="19" t="s">
        <v>312</v>
      </c>
      <c r="C297" s="19"/>
      <c r="D297" s="19"/>
      <c r="E297" s="19"/>
    </row>
    <row r="298" spans="1:5" ht="15" customHeight="1" x14ac:dyDescent="0.25">
      <c r="A298" s="20" t="s">
        <v>1</v>
      </c>
      <c r="B298" s="19" t="s">
        <v>181</v>
      </c>
      <c r="C298" s="19"/>
      <c r="D298" s="19"/>
      <c r="E298" s="19"/>
    </row>
    <row r="299" spans="1:5" ht="29.25" customHeight="1" x14ac:dyDescent="0.25">
      <c r="A299" s="20" t="s">
        <v>4</v>
      </c>
      <c r="B299" s="33" t="s">
        <v>313</v>
      </c>
      <c r="C299" s="33"/>
      <c r="D299" s="33"/>
      <c r="E299" s="33"/>
    </row>
    <row r="300" spans="1:5" ht="15" customHeight="1" x14ac:dyDescent="0.25">
      <c r="A300" s="11" t="s">
        <v>316</v>
      </c>
      <c r="B300" s="12" t="s">
        <v>50</v>
      </c>
      <c r="C300" s="13" t="s">
        <v>115</v>
      </c>
      <c r="D300" s="14" t="s">
        <v>0</v>
      </c>
      <c r="E300" s="15">
        <f>D302+D307+D312</f>
        <v>5202</v>
      </c>
    </row>
    <row r="301" spans="1:5" ht="15" customHeight="1" x14ac:dyDescent="0.25">
      <c r="A301" s="47" t="s">
        <v>116</v>
      </c>
      <c r="B301" s="48"/>
      <c r="C301" s="49" t="s">
        <v>22</v>
      </c>
      <c r="D301" s="50"/>
      <c r="E301" s="50"/>
    </row>
    <row r="302" spans="1:5" ht="15" customHeight="1" x14ac:dyDescent="0.25">
      <c r="A302" s="20" t="s">
        <v>3</v>
      </c>
      <c r="B302" s="16">
        <v>5</v>
      </c>
      <c r="C302" s="17" t="s">
        <v>5</v>
      </c>
      <c r="D302" s="18">
        <v>1836</v>
      </c>
      <c r="E302" s="19" t="s">
        <v>23</v>
      </c>
    </row>
    <row r="303" spans="1:5" ht="15" customHeight="1" x14ac:dyDescent="0.25">
      <c r="A303" s="20" t="s">
        <v>2</v>
      </c>
      <c r="B303" s="19" t="s">
        <v>317</v>
      </c>
      <c r="C303" s="19"/>
      <c r="D303" s="19"/>
      <c r="E303" s="19"/>
    </row>
    <row r="304" spans="1:5" ht="15" customHeight="1" x14ac:dyDescent="0.25">
      <c r="A304" s="20" t="s">
        <v>1</v>
      </c>
      <c r="B304" s="19" t="s">
        <v>318</v>
      </c>
      <c r="C304" s="19"/>
      <c r="D304" s="19"/>
      <c r="E304" s="19"/>
    </row>
    <row r="305" spans="1:5" ht="25.5" customHeight="1" x14ac:dyDescent="0.25">
      <c r="A305" s="20" t="s">
        <v>4</v>
      </c>
      <c r="B305" s="33" t="s">
        <v>319</v>
      </c>
      <c r="C305" s="33"/>
      <c r="D305" s="33"/>
      <c r="E305" s="33"/>
    </row>
    <row r="306" spans="1:5" x14ac:dyDescent="0.25">
      <c r="A306" s="47" t="s">
        <v>86</v>
      </c>
      <c r="B306" s="48"/>
      <c r="C306" s="49" t="s">
        <v>22</v>
      </c>
      <c r="D306" s="50"/>
      <c r="E306" s="50"/>
    </row>
    <row r="307" spans="1:5" x14ac:dyDescent="0.25">
      <c r="A307" s="20" t="s">
        <v>3</v>
      </c>
      <c r="B307" s="16">
        <v>5</v>
      </c>
      <c r="C307" s="17" t="s">
        <v>5</v>
      </c>
      <c r="D307" s="18">
        <v>1836</v>
      </c>
      <c r="E307" s="19" t="s">
        <v>23</v>
      </c>
    </row>
    <row r="308" spans="1:5" x14ac:dyDescent="0.25">
      <c r="A308" s="20" t="s">
        <v>2</v>
      </c>
      <c r="B308" s="19" t="s">
        <v>317</v>
      </c>
      <c r="C308" s="19"/>
      <c r="D308" s="19"/>
      <c r="E308" s="19"/>
    </row>
    <row r="309" spans="1:5" x14ac:dyDescent="0.25">
      <c r="A309" s="20" t="s">
        <v>1</v>
      </c>
      <c r="B309" s="19" t="s">
        <v>318</v>
      </c>
      <c r="C309" s="19"/>
      <c r="D309" s="19"/>
      <c r="E309" s="19"/>
    </row>
    <row r="310" spans="1:5" ht="25.5" customHeight="1" x14ac:dyDescent="0.25">
      <c r="A310" s="20" t="s">
        <v>4</v>
      </c>
      <c r="B310" s="33" t="s">
        <v>319</v>
      </c>
      <c r="C310" s="33"/>
      <c r="D310" s="33"/>
      <c r="E310" s="33"/>
    </row>
    <row r="311" spans="1:5" ht="15" customHeight="1" x14ac:dyDescent="0.25">
      <c r="A311" s="47" t="s">
        <v>111</v>
      </c>
      <c r="B311" s="48"/>
      <c r="C311" s="49" t="s">
        <v>112</v>
      </c>
      <c r="D311" s="50"/>
      <c r="E311" s="50"/>
    </row>
    <row r="312" spans="1:5" ht="15" customHeight="1" x14ac:dyDescent="0.25">
      <c r="A312" s="20" t="s">
        <v>3</v>
      </c>
      <c r="B312" s="16">
        <v>5</v>
      </c>
      <c r="C312" s="17" t="s">
        <v>5</v>
      </c>
      <c r="D312" s="18">
        <v>1530</v>
      </c>
      <c r="E312" s="19" t="s">
        <v>23</v>
      </c>
    </row>
    <row r="313" spans="1:5" ht="15" customHeight="1" x14ac:dyDescent="0.25">
      <c r="A313" s="20" t="s">
        <v>2</v>
      </c>
      <c r="B313" s="19" t="s">
        <v>317</v>
      </c>
      <c r="C313" s="19"/>
      <c r="D313" s="19"/>
      <c r="E313" s="19"/>
    </row>
    <row r="314" spans="1:5" ht="15" customHeight="1" x14ac:dyDescent="0.25">
      <c r="A314" s="20" t="s">
        <v>1</v>
      </c>
      <c r="B314" s="19" t="s">
        <v>318</v>
      </c>
      <c r="C314" s="19"/>
      <c r="D314" s="19"/>
      <c r="E314" s="19"/>
    </row>
    <row r="315" spans="1:5" ht="45.75" customHeight="1" x14ac:dyDescent="0.25">
      <c r="A315" s="20" t="s">
        <v>4</v>
      </c>
      <c r="B315" s="33" t="s">
        <v>320</v>
      </c>
      <c r="C315" s="33"/>
      <c r="D315" s="33"/>
      <c r="E315" s="33"/>
    </row>
    <row r="316" spans="1:5" ht="15" customHeight="1" x14ac:dyDescent="0.25">
      <c r="A316" s="11" t="s">
        <v>321</v>
      </c>
      <c r="B316" s="12" t="s">
        <v>322</v>
      </c>
      <c r="C316" s="13" t="s">
        <v>64</v>
      </c>
      <c r="D316" s="14" t="s">
        <v>0</v>
      </c>
      <c r="E316" s="15">
        <f>D318+D323</f>
        <v>3672</v>
      </c>
    </row>
    <row r="317" spans="1:5" ht="15" customHeight="1" x14ac:dyDescent="0.25">
      <c r="A317" s="47" t="s">
        <v>323</v>
      </c>
      <c r="B317" s="48"/>
      <c r="C317" s="49" t="s">
        <v>22</v>
      </c>
      <c r="D317" s="50"/>
      <c r="E317" s="50"/>
    </row>
    <row r="318" spans="1:5" ht="15" customHeight="1" x14ac:dyDescent="0.25">
      <c r="A318" s="20" t="s">
        <v>3</v>
      </c>
      <c r="B318" s="16">
        <v>5</v>
      </c>
      <c r="C318" s="17" t="s">
        <v>5</v>
      </c>
      <c r="D318" s="18">
        <v>1836</v>
      </c>
      <c r="E318" s="19" t="s">
        <v>23</v>
      </c>
    </row>
    <row r="319" spans="1:5" ht="15" customHeight="1" x14ac:dyDescent="0.25">
      <c r="A319" s="20" t="s">
        <v>2</v>
      </c>
      <c r="B319" s="19" t="s">
        <v>317</v>
      </c>
      <c r="C319" s="19"/>
      <c r="D319" s="19"/>
      <c r="E319" s="19"/>
    </row>
    <row r="320" spans="1:5" ht="15" customHeight="1" x14ac:dyDescent="0.25">
      <c r="A320" s="20" t="s">
        <v>1</v>
      </c>
      <c r="B320" s="19" t="s">
        <v>324</v>
      </c>
      <c r="C320" s="19"/>
      <c r="D320" s="19"/>
      <c r="E320" s="19"/>
    </row>
    <row r="321" spans="1:5" ht="27" customHeight="1" x14ac:dyDescent="0.25">
      <c r="A321" s="20" t="s">
        <v>4</v>
      </c>
      <c r="B321" s="33" t="s">
        <v>325</v>
      </c>
      <c r="C321" s="33"/>
      <c r="D321" s="33"/>
      <c r="E321" s="33"/>
    </row>
    <row r="322" spans="1:5" ht="15" customHeight="1" x14ac:dyDescent="0.25">
      <c r="A322" s="47" t="s">
        <v>326</v>
      </c>
      <c r="B322" s="48"/>
      <c r="C322" s="49" t="s">
        <v>22</v>
      </c>
      <c r="D322" s="50"/>
      <c r="E322" s="50"/>
    </row>
    <row r="323" spans="1:5" ht="15" customHeight="1" x14ac:dyDescent="0.25">
      <c r="A323" s="20" t="s">
        <v>3</v>
      </c>
      <c r="B323" s="16">
        <v>5</v>
      </c>
      <c r="C323" s="17" t="s">
        <v>5</v>
      </c>
      <c r="D323" s="18">
        <v>1836</v>
      </c>
      <c r="E323" s="19" t="s">
        <v>23</v>
      </c>
    </row>
    <row r="324" spans="1:5" ht="15" customHeight="1" x14ac:dyDescent="0.25">
      <c r="A324" s="20" t="s">
        <v>2</v>
      </c>
      <c r="B324" s="19" t="s">
        <v>317</v>
      </c>
      <c r="C324" s="19"/>
      <c r="D324" s="19"/>
      <c r="E324" s="19"/>
    </row>
    <row r="325" spans="1:5" ht="15" customHeight="1" x14ac:dyDescent="0.25">
      <c r="A325" s="20" t="s">
        <v>1</v>
      </c>
      <c r="B325" s="19" t="s">
        <v>324</v>
      </c>
      <c r="C325" s="19"/>
      <c r="D325" s="19"/>
      <c r="E325" s="19"/>
    </row>
    <row r="326" spans="1:5" ht="28.5" customHeight="1" x14ac:dyDescent="0.25">
      <c r="A326" s="20" t="s">
        <v>4</v>
      </c>
      <c r="B326" s="33" t="s">
        <v>325</v>
      </c>
      <c r="C326" s="33"/>
      <c r="D326" s="33"/>
      <c r="E326" s="33"/>
    </row>
    <row r="327" spans="1:5" ht="15" customHeight="1" x14ac:dyDescent="0.25">
      <c r="A327" s="11" t="s">
        <v>360</v>
      </c>
      <c r="B327" s="12" t="s">
        <v>327</v>
      </c>
      <c r="C327" s="13" t="s">
        <v>33</v>
      </c>
      <c r="D327" s="14" t="s">
        <v>0</v>
      </c>
      <c r="E327" s="15">
        <f>D329+D334+D339+D344</f>
        <v>7038</v>
      </c>
    </row>
    <row r="328" spans="1:5" ht="15" customHeight="1" x14ac:dyDescent="0.25">
      <c r="A328" s="47" t="s">
        <v>330</v>
      </c>
      <c r="B328" s="48"/>
      <c r="C328" s="49" t="s">
        <v>22</v>
      </c>
      <c r="D328" s="50"/>
      <c r="E328" s="50"/>
    </row>
    <row r="329" spans="1:5" ht="15" customHeight="1" x14ac:dyDescent="0.25">
      <c r="A329" s="20" t="s">
        <v>3</v>
      </c>
      <c r="B329" s="16">
        <v>5</v>
      </c>
      <c r="C329" s="17" t="s">
        <v>5</v>
      </c>
      <c r="D329" s="18">
        <v>1836</v>
      </c>
      <c r="E329" s="19" t="s">
        <v>23</v>
      </c>
    </row>
    <row r="330" spans="1:5" ht="15" customHeight="1" x14ac:dyDescent="0.25">
      <c r="A330" s="20" t="s">
        <v>2</v>
      </c>
      <c r="B330" s="19" t="s">
        <v>328</v>
      </c>
      <c r="C330" s="19"/>
      <c r="D330" s="19"/>
      <c r="E330" s="19"/>
    </row>
    <row r="331" spans="1:5" ht="15" customHeight="1" x14ac:dyDescent="0.25">
      <c r="A331" s="20" t="s">
        <v>1</v>
      </c>
      <c r="B331" s="19" t="s">
        <v>329</v>
      </c>
      <c r="C331" s="19"/>
      <c r="D331" s="19"/>
      <c r="E331" s="19"/>
    </row>
    <row r="332" spans="1:5" ht="39.75" customHeight="1" x14ac:dyDescent="0.25">
      <c r="A332" s="20" t="s">
        <v>4</v>
      </c>
      <c r="B332" s="33" t="s">
        <v>331</v>
      </c>
      <c r="C332" s="33"/>
      <c r="D332" s="33"/>
      <c r="E332" s="33"/>
    </row>
    <row r="333" spans="1:5" ht="15" customHeight="1" x14ac:dyDescent="0.25">
      <c r="A333" s="47" t="s">
        <v>124</v>
      </c>
      <c r="B333" s="48"/>
      <c r="C333" s="49" t="s">
        <v>22</v>
      </c>
      <c r="D333" s="50"/>
      <c r="E333" s="50"/>
    </row>
    <row r="334" spans="1:5" ht="15" customHeight="1" x14ac:dyDescent="0.25">
      <c r="A334" s="20" t="s">
        <v>3</v>
      </c>
      <c r="B334" s="16">
        <v>5</v>
      </c>
      <c r="C334" s="17" t="s">
        <v>5</v>
      </c>
      <c r="D334" s="18">
        <v>1836</v>
      </c>
      <c r="E334" s="19" t="s">
        <v>23</v>
      </c>
    </row>
    <row r="335" spans="1:5" ht="15" customHeight="1" x14ac:dyDescent="0.25">
      <c r="A335" s="20" t="s">
        <v>2</v>
      </c>
      <c r="B335" s="19" t="s">
        <v>328</v>
      </c>
      <c r="C335" s="19"/>
      <c r="D335" s="19"/>
      <c r="E335" s="19"/>
    </row>
    <row r="336" spans="1:5" ht="15" customHeight="1" x14ac:dyDescent="0.25">
      <c r="A336" s="20" t="s">
        <v>1</v>
      </c>
      <c r="B336" s="19" t="s">
        <v>329</v>
      </c>
      <c r="C336" s="19"/>
      <c r="D336" s="19"/>
      <c r="E336" s="19"/>
    </row>
    <row r="337" spans="1:5" ht="40.5" customHeight="1" x14ac:dyDescent="0.25">
      <c r="A337" s="20" t="s">
        <v>4</v>
      </c>
      <c r="B337" s="33" t="s">
        <v>331</v>
      </c>
      <c r="C337" s="33"/>
      <c r="D337" s="33"/>
      <c r="E337" s="33"/>
    </row>
    <row r="338" spans="1:5" ht="15" customHeight="1" x14ac:dyDescent="0.25">
      <c r="A338" s="47" t="s">
        <v>56</v>
      </c>
      <c r="B338" s="48"/>
      <c r="C338" s="49" t="s">
        <v>22</v>
      </c>
      <c r="D338" s="50"/>
      <c r="E338" s="50"/>
    </row>
    <row r="339" spans="1:5" ht="15" customHeight="1" x14ac:dyDescent="0.25">
      <c r="A339" s="20" t="s">
        <v>3</v>
      </c>
      <c r="B339" s="16">
        <v>5</v>
      </c>
      <c r="C339" s="17" t="s">
        <v>5</v>
      </c>
      <c r="D339" s="18">
        <v>1836</v>
      </c>
      <c r="E339" s="19" t="s">
        <v>23</v>
      </c>
    </row>
    <row r="340" spans="1:5" ht="15" customHeight="1" x14ac:dyDescent="0.25">
      <c r="A340" s="20" t="s">
        <v>2</v>
      </c>
      <c r="B340" s="19" t="s">
        <v>328</v>
      </c>
      <c r="C340" s="19"/>
      <c r="D340" s="19"/>
      <c r="E340" s="19"/>
    </row>
    <row r="341" spans="1:5" ht="15" customHeight="1" x14ac:dyDescent="0.25">
      <c r="A341" s="20" t="s">
        <v>1</v>
      </c>
      <c r="B341" s="19" t="s">
        <v>329</v>
      </c>
      <c r="C341" s="19"/>
      <c r="D341" s="19"/>
      <c r="E341" s="19"/>
    </row>
    <row r="342" spans="1:5" ht="40.5" customHeight="1" x14ac:dyDescent="0.25">
      <c r="A342" s="20" t="s">
        <v>4</v>
      </c>
      <c r="B342" s="33" t="s">
        <v>331</v>
      </c>
      <c r="C342" s="33"/>
      <c r="D342" s="33"/>
      <c r="E342" s="33"/>
    </row>
    <row r="343" spans="1:5" x14ac:dyDescent="0.25">
      <c r="A343" s="47" t="s">
        <v>57</v>
      </c>
      <c r="B343" s="48"/>
      <c r="C343" s="49" t="s">
        <v>61</v>
      </c>
      <c r="D343" s="50"/>
      <c r="E343" s="50"/>
    </row>
    <row r="344" spans="1:5" ht="15" customHeight="1" x14ac:dyDescent="0.25">
      <c r="A344" s="20" t="s">
        <v>3</v>
      </c>
      <c r="B344" s="16">
        <v>5</v>
      </c>
      <c r="C344" s="17" t="s">
        <v>5</v>
      </c>
      <c r="D344" s="18">
        <v>1530</v>
      </c>
      <c r="E344" s="19" t="s">
        <v>23</v>
      </c>
    </row>
    <row r="345" spans="1:5" ht="15" customHeight="1" x14ac:dyDescent="0.25">
      <c r="A345" s="20" t="s">
        <v>2</v>
      </c>
      <c r="B345" s="19" t="s">
        <v>328</v>
      </c>
      <c r="C345" s="19"/>
      <c r="D345" s="19"/>
      <c r="E345" s="19"/>
    </row>
    <row r="346" spans="1:5" ht="15" customHeight="1" x14ac:dyDescent="0.25">
      <c r="A346" s="20" t="s">
        <v>1</v>
      </c>
      <c r="B346" s="19" t="s">
        <v>329</v>
      </c>
      <c r="C346" s="19"/>
      <c r="D346" s="19"/>
      <c r="E346" s="19"/>
    </row>
    <row r="347" spans="1:5" ht="55.5" customHeight="1" x14ac:dyDescent="0.25">
      <c r="A347" s="20" t="s">
        <v>4</v>
      </c>
      <c r="B347" s="33" t="s">
        <v>332</v>
      </c>
      <c r="C347" s="33"/>
      <c r="D347" s="33"/>
      <c r="E347" s="33"/>
    </row>
    <row r="348" spans="1:5" ht="15" customHeight="1" x14ac:dyDescent="0.25">
      <c r="A348" s="11" t="s">
        <v>333</v>
      </c>
      <c r="B348" s="12" t="s">
        <v>165</v>
      </c>
      <c r="C348" s="13" t="s">
        <v>143</v>
      </c>
      <c r="D348" s="14" t="s">
        <v>0</v>
      </c>
      <c r="E348" s="15">
        <f>D360+D350+D355</f>
        <v>520.20000000000005</v>
      </c>
    </row>
    <row r="349" spans="1:5" ht="15" customHeight="1" x14ac:dyDescent="0.25">
      <c r="A349" s="47" t="s">
        <v>168</v>
      </c>
      <c r="B349" s="48"/>
      <c r="C349" s="49" t="s">
        <v>22</v>
      </c>
      <c r="D349" s="50"/>
      <c r="E349" s="50"/>
    </row>
    <row r="350" spans="1:5" ht="15" customHeight="1" x14ac:dyDescent="0.25">
      <c r="A350" s="20" t="s">
        <v>3</v>
      </c>
      <c r="B350" s="16">
        <v>0.5</v>
      </c>
      <c r="C350" s="17" t="s">
        <v>5</v>
      </c>
      <c r="D350" s="18">
        <v>183.6</v>
      </c>
      <c r="E350" s="19" t="s">
        <v>23</v>
      </c>
    </row>
    <row r="351" spans="1:5" ht="15" customHeight="1" x14ac:dyDescent="0.25">
      <c r="A351" s="20" t="s">
        <v>2</v>
      </c>
      <c r="B351" s="19" t="s">
        <v>334</v>
      </c>
      <c r="C351" s="19"/>
      <c r="D351" s="19"/>
      <c r="E351" s="19"/>
    </row>
    <row r="352" spans="1:5" ht="15" customHeight="1" x14ac:dyDescent="0.25">
      <c r="A352" s="20" t="s">
        <v>1</v>
      </c>
      <c r="B352" s="19" t="s">
        <v>53</v>
      </c>
      <c r="C352" s="19"/>
      <c r="D352" s="19"/>
      <c r="E352" s="19"/>
    </row>
    <row r="353" spans="1:5" x14ac:dyDescent="0.25">
      <c r="A353" s="20" t="s">
        <v>4</v>
      </c>
      <c r="B353" s="33" t="s">
        <v>335</v>
      </c>
      <c r="C353" s="33"/>
      <c r="D353" s="33"/>
      <c r="E353" s="33"/>
    </row>
    <row r="354" spans="1:5" ht="15" customHeight="1" x14ac:dyDescent="0.25">
      <c r="A354" s="47" t="s">
        <v>102</v>
      </c>
      <c r="B354" s="48"/>
      <c r="C354" s="49" t="s">
        <v>22</v>
      </c>
      <c r="D354" s="50"/>
      <c r="E354" s="50"/>
    </row>
    <row r="355" spans="1:5" ht="15" customHeight="1" x14ac:dyDescent="0.25">
      <c r="A355" s="20" t="s">
        <v>3</v>
      </c>
      <c r="B355" s="16">
        <v>0.5</v>
      </c>
      <c r="C355" s="17" t="s">
        <v>5</v>
      </c>
      <c r="D355" s="18">
        <v>183.6</v>
      </c>
      <c r="E355" s="19" t="s">
        <v>23</v>
      </c>
    </row>
    <row r="356" spans="1:5" ht="15" customHeight="1" x14ac:dyDescent="0.25">
      <c r="A356" s="20" t="s">
        <v>2</v>
      </c>
      <c r="B356" s="19" t="s">
        <v>334</v>
      </c>
      <c r="C356" s="19"/>
      <c r="D356" s="19"/>
      <c r="E356" s="19"/>
    </row>
    <row r="357" spans="1:5" ht="15" customHeight="1" x14ac:dyDescent="0.25">
      <c r="A357" s="20" t="s">
        <v>1</v>
      </c>
      <c r="B357" s="19" t="s">
        <v>53</v>
      </c>
      <c r="C357" s="19"/>
      <c r="D357" s="19"/>
      <c r="E357" s="19"/>
    </row>
    <row r="358" spans="1:5" ht="15" customHeight="1" x14ac:dyDescent="0.25">
      <c r="A358" s="20" t="s">
        <v>4</v>
      </c>
      <c r="B358" s="33" t="s">
        <v>335</v>
      </c>
      <c r="C358" s="33"/>
      <c r="D358" s="33"/>
      <c r="E358" s="33"/>
    </row>
    <row r="359" spans="1:5" ht="15" customHeight="1" x14ac:dyDescent="0.25">
      <c r="A359" s="47" t="s">
        <v>48</v>
      </c>
      <c r="B359" s="48"/>
      <c r="C359" s="49" t="s">
        <v>29</v>
      </c>
      <c r="D359" s="50"/>
      <c r="E359" s="50"/>
    </row>
    <row r="360" spans="1:5" ht="15" customHeight="1" x14ac:dyDescent="0.25">
      <c r="A360" s="20" t="s">
        <v>3</v>
      </c>
      <c r="B360" s="16">
        <v>0.5</v>
      </c>
      <c r="C360" s="17" t="s">
        <v>5</v>
      </c>
      <c r="D360" s="18">
        <v>153</v>
      </c>
      <c r="E360" s="19" t="s">
        <v>23</v>
      </c>
    </row>
    <row r="361" spans="1:5" ht="15" customHeight="1" x14ac:dyDescent="0.25">
      <c r="A361" s="20" t="s">
        <v>2</v>
      </c>
      <c r="B361" s="19" t="s">
        <v>334</v>
      </c>
      <c r="C361" s="19"/>
      <c r="D361" s="19"/>
      <c r="E361" s="19"/>
    </row>
    <row r="362" spans="1:5" ht="15" customHeight="1" x14ac:dyDescent="0.25">
      <c r="A362" s="20" t="s">
        <v>1</v>
      </c>
      <c r="B362" s="19" t="s">
        <v>53</v>
      </c>
      <c r="C362" s="19"/>
      <c r="D362" s="19"/>
      <c r="E362" s="19"/>
    </row>
    <row r="363" spans="1:5" ht="27.75" customHeight="1" x14ac:dyDescent="0.25">
      <c r="A363" s="20" t="s">
        <v>4</v>
      </c>
      <c r="B363" s="33" t="s">
        <v>336</v>
      </c>
      <c r="C363" s="33"/>
      <c r="D363" s="33"/>
      <c r="E363" s="33"/>
    </row>
    <row r="364" spans="1:5" ht="15" customHeight="1" x14ac:dyDescent="0.25">
      <c r="A364" s="11" t="s">
        <v>337</v>
      </c>
      <c r="B364" s="12" t="s">
        <v>157</v>
      </c>
      <c r="C364" s="13" t="s">
        <v>64</v>
      </c>
      <c r="D364" s="14" t="s">
        <v>0</v>
      </c>
      <c r="E364" s="15">
        <f>D371+D366</f>
        <v>9651.24</v>
      </c>
    </row>
    <row r="365" spans="1:5" ht="15" customHeight="1" x14ac:dyDescent="0.25">
      <c r="A365" s="47" t="s">
        <v>178</v>
      </c>
      <c r="B365" s="48"/>
      <c r="C365" s="49" t="s">
        <v>179</v>
      </c>
      <c r="D365" s="50"/>
      <c r="E365" s="50"/>
    </row>
    <row r="366" spans="1:5" ht="15" customHeight="1" x14ac:dyDescent="0.25">
      <c r="A366" s="20" t="s">
        <v>3</v>
      </c>
      <c r="B366" s="16">
        <v>4</v>
      </c>
      <c r="C366" s="17" t="s">
        <v>5</v>
      </c>
      <c r="D366" s="18">
        <v>5491</v>
      </c>
      <c r="E366" s="19" t="s">
        <v>66</v>
      </c>
    </row>
    <row r="367" spans="1:5" ht="15" customHeight="1" x14ac:dyDescent="0.25">
      <c r="A367" s="20" t="s">
        <v>2</v>
      </c>
      <c r="B367" s="19" t="s">
        <v>338</v>
      </c>
      <c r="C367" s="19"/>
      <c r="D367" s="19"/>
      <c r="E367" s="19"/>
    </row>
    <row r="368" spans="1:5" ht="15" customHeight="1" x14ac:dyDescent="0.25">
      <c r="A368" s="20" t="s">
        <v>1</v>
      </c>
      <c r="B368" s="19" t="s">
        <v>359</v>
      </c>
      <c r="C368" s="19"/>
      <c r="D368" s="19"/>
      <c r="E368" s="19"/>
    </row>
    <row r="369" spans="1:5" ht="24" customHeight="1" x14ac:dyDescent="0.25">
      <c r="A369" s="20" t="s">
        <v>4</v>
      </c>
      <c r="B369" s="33" t="s">
        <v>339</v>
      </c>
      <c r="C369" s="33"/>
      <c r="D369" s="33"/>
      <c r="E369" s="33"/>
    </row>
    <row r="370" spans="1:5" ht="15" customHeight="1" x14ac:dyDescent="0.25">
      <c r="A370" s="47" t="s">
        <v>340</v>
      </c>
      <c r="B370" s="48"/>
      <c r="C370" s="49" t="s">
        <v>163</v>
      </c>
      <c r="D370" s="50"/>
      <c r="E370" s="50"/>
    </row>
    <row r="371" spans="1:5" ht="15" customHeight="1" x14ac:dyDescent="0.25">
      <c r="A371" s="20" t="s">
        <v>3</v>
      </c>
      <c r="B371" s="16">
        <v>4</v>
      </c>
      <c r="C371" s="17" t="s">
        <v>5</v>
      </c>
      <c r="D371" s="18">
        <v>4160.24</v>
      </c>
      <c r="E371" s="19" t="s">
        <v>66</v>
      </c>
    </row>
    <row r="372" spans="1:5" ht="15" customHeight="1" x14ac:dyDescent="0.25">
      <c r="A372" s="20" t="s">
        <v>2</v>
      </c>
      <c r="B372" s="19" t="s">
        <v>338</v>
      </c>
      <c r="C372" s="19"/>
      <c r="D372" s="19"/>
      <c r="E372" s="19"/>
    </row>
    <row r="373" spans="1:5" ht="15" customHeight="1" x14ac:dyDescent="0.25">
      <c r="A373" s="20" t="s">
        <v>1</v>
      </c>
      <c r="B373" s="19" t="s">
        <v>359</v>
      </c>
      <c r="C373" s="19"/>
      <c r="D373" s="19"/>
      <c r="E373" s="19"/>
    </row>
    <row r="374" spans="1:5" ht="26.25" customHeight="1" x14ac:dyDescent="0.25">
      <c r="A374" s="20" t="s">
        <v>4</v>
      </c>
      <c r="B374" s="33" t="s">
        <v>339</v>
      </c>
      <c r="C374" s="33"/>
      <c r="D374" s="33"/>
      <c r="E374" s="33"/>
    </row>
    <row r="375" spans="1:5" ht="15" customHeight="1" x14ac:dyDescent="0.25">
      <c r="A375" s="11" t="s">
        <v>341</v>
      </c>
      <c r="B375" s="12" t="s">
        <v>311</v>
      </c>
      <c r="C375" s="13" t="s">
        <v>143</v>
      </c>
      <c r="D375" s="14" t="s">
        <v>0</v>
      </c>
      <c r="E375" s="15">
        <f>D377</f>
        <v>3970</v>
      </c>
    </row>
    <row r="376" spans="1:5" ht="15" customHeight="1" x14ac:dyDescent="0.25">
      <c r="A376" s="47" t="s">
        <v>186</v>
      </c>
      <c r="B376" s="48"/>
      <c r="C376" s="49" t="s">
        <v>179</v>
      </c>
      <c r="D376" s="50"/>
      <c r="E376" s="50"/>
    </row>
    <row r="377" spans="1:5" ht="15" customHeight="1" x14ac:dyDescent="0.25">
      <c r="A377" s="20" t="s">
        <v>3</v>
      </c>
      <c r="B377" s="16">
        <v>5</v>
      </c>
      <c r="C377" s="17" t="s">
        <v>5</v>
      </c>
      <c r="D377" s="18">
        <v>3970</v>
      </c>
      <c r="E377" s="19" t="s">
        <v>66</v>
      </c>
    </row>
    <row r="378" spans="1:5" ht="15" customHeight="1" x14ac:dyDescent="0.25">
      <c r="A378" s="20" t="s">
        <v>2</v>
      </c>
      <c r="B378" s="19" t="s">
        <v>342</v>
      </c>
      <c r="C378" s="19"/>
      <c r="D378" s="19"/>
      <c r="E378" s="19"/>
    </row>
    <row r="379" spans="1:5" ht="15" customHeight="1" x14ac:dyDescent="0.25">
      <c r="A379" s="20" t="s">
        <v>1</v>
      </c>
      <c r="B379" s="19" t="s">
        <v>181</v>
      </c>
      <c r="C379" s="19"/>
      <c r="D379" s="19"/>
      <c r="E379" s="19"/>
    </row>
    <row r="380" spans="1:5" ht="41.25" customHeight="1" x14ac:dyDescent="0.25">
      <c r="A380" s="20" t="s">
        <v>4</v>
      </c>
      <c r="B380" s="33" t="s">
        <v>343</v>
      </c>
      <c r="C380" s="33"/>
      <c r="D380" s="33"/>
      <c r="E380" s="33"/>
    </row>
    <row r="381" spans="1:5" ht="15" customHeight="1" x14ac:dyDescent="0.25">
      <c r="A381" s="11" t="s">
        <v>341</v>
      </c>
      <c r="B381" s="12" t="s">
        <v>344</v>
      </c>
      <c r="C381" s="13" t="s">
        <v>20</v>
      </c>
      <c r="D381" s="14" t="s">
        <v>0</v>
      </c>
      <c r="E381" s="15">
        <f>D383+D388+D393+D398+D403</f>
        <v>8874</v>
      </c>
    </row>
    <row r="382" spans="1:5" ht="15" customHeight="1" x14ac:dyDescent="0.25">
      <c r="A382" s="47" t="s">
        <v>73</v>
      </c>
      <c r="B382" s="48"/>
      <c r="C382" s="49" t="s">
        <v>22</v>
      </c>
      <c r="D382" s="50"/>
      <c r="E382" s="50"/>
    </row>
    <row r="383" spans="1:5" ht="15" customHeight="1" x14ac:dyDescent="0.25">
      <c r="A383" s="20" t="s">
        <v>3</v>
      </c>
      <c r="B383" s="16">
        <v>5</v>
      </c>
      <c r="C383" s="17" t="s">
        <v>5</v>
      </c>
      <c r="D383" s="18">
        <v>1836</v>
      </c>
      <c r="E383" s="19" t="s">
        <v>23</v>
      </c>
    </row>
    <row r="384" spans="1:5" ht="15" customHeight="1" x14ac:dyDescent="0.25">
      <c r="A384" s="20" t="s">
        <v>2</v>
      </c>
      <c r="B384" s="19" t="s">
        <v>317</v>
      </c>
      <c r="C384" s="19"/>
      <c r="D384" s="19"/>
      <c r="E384" s="19"/>
    </row>
    <row r="385" spans="1:5" ht="15" customHeight="1" x14ac:dyDescent="0.25">
      <c r="A385" s="20" t="s">
        <v>1</v>
      </c>
      <c r="B385" s="19" t="s">
        <v>160</v>
      </c>
      <c r="C385" s="19"/>
      <c r="D385" s="19"/>
      <c r="E385" s="19"/>
    </row>
    <row r="386" spans="1:5" ht="39.75" customHeight="1" x14ac:dyDescent="0.25">
      <c r="A386" s="20" t="s">
        <v>4</v>
      </c>
      <c r="B386" s="33" t="s">
        <v>345</v>
      </c>
      <c r="C386" s="33"/>
      <c r="D386" s="33"/>
      <c r="E386" s="33"/>
    </row>
    <row r="387" spans="1:5" ht="15" customHeight="1" x14ac:dyDescent="0.25">
      <c r="A387" s="47" t="s">
        <v>276</v>
      </c>
      <c r="B387" s="48"/>
      <c r="C387" s="49" t="s">
        <v>22</v>
      </c>
      <c r="D387" s="50"/>
      <c r="E387" s="50"/>
    </row>
    <row r="388" spans="1:5" ht="15" customHeight="1" x14ac:dyDescent="0.25">
      <c r="A388" s="20" t="s">
        <v>3</v>
      </c>
      <c r="B388" s="16">
        <v>5</v>
      </c>
      <c r="C388" s="17" t="s">
        <v>5</v>
      </c>
      <c r="D388" s="18">
        <v>1836</v>
      </c>
      <c r="E388" s="19" t="s">
        <v>23</v>
      </c>
    </row>
    <row r="389" spans="1:5" ht="15" customHeight="1" x14ac:dyDescent="0.25">
      <c r="A389" s="20" t="s">
        <v>2</v>
      </c>
      <c r="B389" s="19" t="s">
        <v>317</v>
      </c>
      <c r="C389" s="19"/>
      <c r="D389" s="19"/>
      <c r="E389" s="19"/>
    </row>
    <row r="390" spans="1:5" ht="15" customHeight="1" x14ac:dyDescent="0.25">
      <c r="A390" s="20" t="s">
        <v>1</v>
      </c>
      <c r="B390" s="19" t="s">
        <v>160</v>
      </c>
      <c r="C390" s="19"/>
      <c r="D390" s="19"/>
      <c r="E390" s="19"/>
    </row>
    <row r="391" spans="1:5" ht="42" customHeight="1" x14ac:dyDescent="0.25">
      <c r="A391" s="20" t="s">
        <v>4</v>
      </c>
      <c r="B391" s="33" t="s">
        <v>345</v>
      </c>
      <c r="C391" s="33"/>
      <c r="D391" s="33"/>
      <c r="E391" s="33"/>
    </row>
    <row r="392" spans="1:5" x14ac:dyDescent="0.25">
      <c r="A392" s="47" t="s">
        <v>83</v>
      </c>
      <c r="B392" s="48"/>
      <c r="C392" s="49" t="s">
        <v>22</v>
      </c>
      <c r="D392" s="50"/>
      <c r="E392" s="50"/>
    </row>
    <row r="393" spans="1:5" x14ac:dyDescent="0.25">
      <c r="A393" s="20" t="s">
        <v>3</v>
      </c>
      <c r="B393" s="16">
        <v>5</v>
      </c>
      <c r="C393" s="17" t="s">
        <v>5</v>
      </c>
      <c r="D393" s="18">
        <v>1836</v>
      </c>
      <c r="E393" s="19" t="s">
        <v>23</v>
      </c>
    </row>
    <row r="394" spans="1:5" x14ac:dyDescent="0.25">
      <c r="A394" s="20" t="s">
        <v>2</v>
      </c>
      <c r="B394" s="19" t="s">
        <v>317</v>
      </c>
      <c r="C394" s="19"/>
      <c r="D394" s="19"/>
      <c r="E394" s="19"/>
    </row>
    <row r="395" spans="1:5" x14ac:dyDescent="0.25">
      <c r="A395" s="20" t="s">
        <v>1</v>
      </c>
      <c r="B395" s="19" t="s">
        <v>160</v>
      </c>
      <c r="C395" s="19"/>
      <c r="D395" s="19"/>
      <c r="E395" s="19"/>
    </row>
    <row r="396" spans="1:5" ht="42" customHeight="1" x14ac:dyDescent="0.25">
      <c r="A396" s="20" t="s">
        <v>4</v>
      </c>
      <c r="B396" s="33" t="s">
        <v>345</v>
      </c>
      <c r="C396" s="33"/>
      <c r="D396" s="33"/>
      <c r="E396" s="33"/>
    </row>
    <row r="397" spans="1:5" x14ac:dyDescent="0.25">
      <c r="A397" s="47" t="s">
        <v>133</v>
      </c>
      <c r="B397" s="48"/>
      <c r="C397" s="49" t="s">
        <v>22</v>
      </c>
      <c r="D397" s="50"/>
      <c r="E397" s="50"/>
    </row>
    <row r="398" spans="1:5" x14ac:dyDescent="0.25">
      <c r="A398" s="20" t="s">
        <v>3</v>
      </c>
      <c r="B398" s="16">
        <v>5</v>
      </c>
      <c r="C398" s="17" t="s">
        <v>5</v>
      </c>
      <c r="D398" s="18">
        <v>1836</v>
      </c>
      <c r="E398" s="19" t="s">
        <v>23</v>
      </c>
    </row>
    <row r="399" spans="1:5" x14ac:dyDescent="0.25">
      <c r="A399" s="20" t="s">
        <v>2</v>
      </c>
      <c r="B399" s="19" t="s">
        <v>317</v>
      </c>
      <c r="C399" s="19"/>
      <c r="D399" s="19"/>
      <c r="E399" s="19"/>
    </row>
    <row r="400" spans="1:5" x14ac:dyDescent="0.25">
      <c r="A400" s="20" t="s">
        <v>1</v>
      </c>
      <c r="B400" s="19" t="s">
        <v>160</v>
      </c>
      <c r="C400" s="19"/>
      <c r="D400" s="19"/>
      <c r="E400" s="19"/>
    </row>
    <row r="401" spans="1:5" ht="42" customHeight="1" x14ac:dyDescent="0.25">
      <c r="A401" s="20" t="s">
        <v>4</v>
      </c>
      <c r="B401" s="33" t="s">
        <v>345</v>
      </c>
      <c r="C401" s="33"/>
      <c r="D401" s="33"/>
      <c r="E401" s="33"/>
    </row>
    <row r="402" spans="1:5" x14ac:dyDescent="0.25">
      <c r="A402" s="47" t="s">
        <v>31</v>
      </c>
      <c r="B402" s="48"/>
      <c r="C402" s="49" t="s">
        <v>29</v>
      </c>
      <c r="D402" s="50"/>
      <c r="E402" s="50"/>
    </row>
    <row r="403" spans="1:5" x14ac:dyDescent="0.25">
      <c r="A403" s="20" t="s">
        <v>3</v>
      </c>
      <c r="B403" s="16">
        <v>5</v>
      </c>
      <c r="C403" s="17" t="s">
        <v>5</v>
      </c>
      <c r="D403" s="18">
        <v>1530</v>
      </c>
      <c r="E403" s="19" t="s">
        <v>23</v>
      </c>
    </row>
    <row r="404" spans="1:5" x14ac:dyDescent="0.25">
      <c r="A404" s="20" t="s">
        <v>2</v>
      </c>
      <c r="B404" s="19" t="s">
        <v>317</v>
      </c>
      <c r="C404" s="19"/>
      <c r="D404" s="19"/>
      <c r="E404" s="19"/>
    </row>
    <row r="405" spans="1:5" x14ac:dyDescent="0.25">
      <c r="A405" s="20" t="s">
        <v>1</v>
      </c>
      <c r="B405" s="19" t="s">
        <v>160</v>
      </c>
      <c r="C405" s="19"/>
      <c r="D405" s="19"/>
      <c r="E405" s="19"/>
    </row>
    <row r="406" spans="1:5" ht="42" customHeight="1" x14ac:dyDescent="0.25">
      <c r="A406" s="20" t="s">
        <v>4</v>
      </c>
      <c r="B406" s="33" t="s">
        <v>346</v>
      </c>
      <c r="C406" s="33"/>
      <c r="D406" s="33"/>
      <c r="E406" s="33"/>
    </row>
    <row r="407" spans="1:5" ht="15" customHeight="1" x14ac:dyDescent="0.25">
      <c r="A407" s="11" t="s">
        <v>347</v>
      </c>
      <c r="B407" s="12" t="s">
        <v>279</v>
      </c>
      <c r="C407" s="13" t="s">
        <v>64</v>
      </c>
      <c r="D407" s="14" t="s">
        <v>0</v>
      </c>
      <c r="E407" s="15" t="e">
        <f>D409+D414+D419+D424+D429</f>
        <v>#VALUE!</v>
      </c>
    </row>
    <row r="408" spans="1:5" ht="15" customHeight="1" x14ac:dyDescent="0.25">
      <c r="A408" s="47" t="s">
        <v>348</v>
      </c>
      <c r="B408" s="48"/>
      <c r="C408" s="49" t="s">
        <v>22</v>
      </c>
      <c r="D408" s="50"/>
      <c r="E408" s="50"/>
    </row>
    <row r="409" spans="1:5" ht="15" customHeight="1" x14ac:dyDescent="0.25">
      <c r="A409" s="20" t="s">
        <v>3</v>
      </c>
      <c r="B409" s="16">
        <v>1</v>
      </c>
      <c r="C409" s="17" t="s">
        <v>5</v>
      </c>
      <c r="D409" s="18">
        <v>584</v>
      </c>
      <c r="E409" s="19" t="s">
        <v>66</v>
      </c>
    </row>
    <row r="410" spans="1:5" ht="15" customHeight="1" x14ac:dyDescent="0.25">
      <c r="A410" s="20" t="s">
        <v>2</v>
      </c>
      <c r="B410" s="19" t="s">
        <v>349</v>
      </c>
      <c r="C410" s="19"/>
      <c r="D410" s="19"/>
      <c r="E410" s="19"/>
    </row>
    <row r="411" spans="1:5" ht="15" customHeight="1" x14ac:dyDescent="0.25">
      <c r="A411" s="20" t="s">
        <v>1</v>
      </c>
      <c r="B411" s="19" t="s">
        <v>350</v>
      </c>
      <c r="C411" s="19"/>
      <c r="D411" s="19"/>
      <c r="E411" s="19"/>
    </row>
    <row r="412" spans="1:5" ht="33.75" customHeight="1" x14ac:dyDescent="0.25">
      <c r="A412" s="20" t="s">
        <v>4</v>
      </c>
      <c r="B412" s="33" t="s">
        <v>351</v>
      </c>
      <c r="C412" s="33"/>
      <c r="D412" s="33"/>
      <c r="E412" s="33"/>
    </row>
    <row r="413" spans="1:5" x14ac:dyDescent="0.25">
      <c r="A413" s="47" t="s">
        <v>352</v>
      </c>
      <c r="B413" s="48"/>
      <c r="C413" s="49" t="s">
        <v>22</v>
      </c>
      <c r="D413" s="50"/>
      <c r="E413" s="50"/>
    </row>
    <row r="414" spans="1:5" x14ac:dyDescent="0.25">
      <c r="A414" s="20" t="s">
        <v>3</v>
      </c>
      <c r="B414" s="16">
        <v>1</v>
      </c>
      <c r="C414" s="17" t="s">
        <v>5</v>
      </c>
      <c r="D414" s="18">
        <v>584</v>
      </c>
      <c r="E414" s="19" t="s">
        <v>66</v>
      </c>
    </row>
    <row r="415" spans="1:5" x14ac:dyDescent="0.25">
      <c r="A415" s="20" t="s">
        <v>2</v>
      </c>
      <c r="B415" s="19" t="s">
        <v>349</v>
      </c>
      <c r="C415" s="19"/>
      <c r="D415" s="19"/>
      <c r="E415" s="19"/>
    </row>
    <row r="416" spans="1:5" x14ac:dyDescent="0.25">
      <c r="A416" s="20" t="s">
        <v>1</v>
      </c>
      <c r="B416" s="19" t="s">
        <v>350</v>
      </c>
      <c r="C416" s="19"/>
      <c r="D416" s="19"/>
      <c r="E416" s="19"/>
    </row>
    <row r="417" spans="1:5" ht="28.5" customHeight="1" x14ac:dyDescent="0.25">
      <c r="A417" s="20" t="s">
        <v>4</v>
      </c>
      <c r="B417" s="33" t="s">
        <v>351</v>
      </c>
      <c r="C417" s="33"/>
      <c r="D417" s="33"/>
      <c r="E417" s="33"/>
    </row>
    <row r="418" spans="1:5" ht="15" customHeight="1" x14ac:dyDescent="0.25">
      <c r="A418" s="11" t="s">
        <v>353</v>
      </c>
      <c r="B418" s="12" t="s">
        <v>255</v>
      </c>
      <c r="C418" s="13" t="s">
        <v>143</v>
      </c>
      <c r="D418" s="14" t="s">
        <v>0</v>
      </c>
      <c r="E418" s="15">
        <f>D420</f>
        <v>794</v>
      </c>
    </row>
    <row r="419" spans="1:5" ht="15" customHeight="1" x14ac:dyDescent="0.25">
      <c r="A419" s="47" t="s">
        <v>172</v>
      </c>
      <c r="B419" s="48"/>
      <c r="C419" s="49" t="s">
        <v>173</v>
      </c>
      <c r="D419" s="50"/>
      <c r="E419" s="50"/>
    </row>
    <row r="420" spans="1:5" ht="15" customHeight="1" x14ac:dyDescent="0.25">
      <c r="A420" s="20" t="s">
        <v>3</v>
      </c>
      <c r="B420" s="16">
        <v>1</v>
      </c>
      <c r="C420" s="17" t="s">
        <v>5</v>
      </c>
      <c r="D420" s="18">
        <v>794</v>
      </c>
      <c r="E420" s="19" t="s">
        <v>66</v>
      </c>
    </row>
    <row r="421" spans="1:5" ht="15" customHeight="1" x14ac:dyDescent="0.25">
      <c r="A421" s="20" t="s">
        <v>2</v>
      </c>
      <c r="B421" s="19" t="s">
        <v>354</v>
      </c>
      <c r="C421" s="19"/>
      <c r="D421" s="19"/>
      <c r="E421" s="19"/>
    </row>
    <row r="422" spans="1:5" ht="15" customHeight="1" x14ac:dyDescent="0.25">
      <c r="A422" s="20" t="s">
        <v>1</v>
      </c>
      <c r="B422" s="19" t="s">
        <v>257</v>
      </c>
      <c r="C422" s="19"/>
      <c r="D422" s="19"/>
      <c r="E422" s="19"/>
    </row>
    <row r="423" spans="1:5" x14ac:dyDescent="0.25">
      <c r="A423" s="20" t="s">
        <v>4</v>
      </c>
      <c r="B423" s="33" t="s">
        <v>355</v>
      </c>
      <c r="C423" s="33"/>
      <c r="D423" s="33"/>
      <c r="E423" s="33"/>
    </row>
    <row r="424" spans="1:5" ht="15" customHeight="1" x14ac:dyDescent="0.25">
      <c r="A424" s="11" t="s">
        <v>356</v>
      </c>
      <c r="B424" s="12" t="s">
        <v>255</v>
      </c>
      <c r="C424" s="13" t="s">
        <v>143</v>
      </c>
      <c r="D424" s="14" t="s">
        <v>0</v>
      </c>
      <c r="E424" s="15">
        <f>D426</f>
        <v>794</v>
      </c>
    </row>
    <row r="425" spans="1:5" ht="15" customHeight="1" x14ac:dyDescent="0.25">
      <c r="A425" s="47" t="s">
        <v>186</v>
      </c>
      <c r="B425" s="48"/>
      <c r="C425" s="49" t="s">
        <v>357</v>
      </c>
      <c r="D425" s="50"/>
      <c r="E425" s="50"/>
    </row>
    <row r="426" spans="1:5" ht="15" customHeight="1" x14ac:dyDescent="0.25">
      <c r="A426" s="20" t="s">
        <v>3</v>
      </c>
      <c r="B426" s="16">
        <v>1</v>
      </c>
      <c r="C426" s="17" t="s">
        <v>5</v>
      </c>
      <c r="D426" s="18">
        <v>794</v>
      </c>
      <c r="E426" s="19" t="s">
        <v>66</v>
      </c>
    </row>
    <row r="427" spans="1:5" ht="15" customHeight="1" x14ac:dyDescent="0.25">
      <c r="A427" s="20" t="s">
        <v>2</v>
      </c>
      <c r="B427" s="19" t="s">
        <v>358</v>
      </c>
      <c r="C427" s="19"/>
      <c r="D427" s="19"/>
      <c r="E427" s="19"/>
    </row>
    <row r="428" spans="1:5" ht="15" customHeight="1" x14ac:dyDescent="0.25">
      <c r="A428" s="20" t="s">
        <v>1</v>
      </c>
      <c r="B428" s="19" t="s">
        <v>350</v>
      </c>
      <c r="C428" s="19"/>
      <c r="D428" s="19"/>
      <c r="E428" s="19"/>
    </row>
    <row r="429" spans="1:5" ht="26.25" customHeight="1" x14ac:dyDescent="0.25">
      <c r="A429" s="20" t="s">
        <v>4</v>
      </c>
      <c r="B429" s="33" t="s">
        <v>351</v>
      </c>
      <c r="C429" s="33"/>
      <c r="D429" s="33"/>
      <c r="E429" s="33"/>
    </row>
    <row r="430" spans="1:5" ht="15" customHeight="1" x14ac:dyDescent="0.25">
      <c r="A430" s="36" t="s">
        <v>6</v>
      </c>
      <c r="B430" s="37"/>
      <c r="C430" s="42" t="s">
        <v>7</v>
      </c>
      <c r="D430" s="42"/>
      <c r="E430" s="6">
        <v>229.5</v>
      </c>
    </row>
    <row r="431" spans="1:5" ht="15" customHeight="1" x14ac:dyDescent="0.25">
      <c r="A431" s="38"/>
      <c r="B431" s="39"/>
      <c r="C431" s="42" t="s">
        <v>8</v>
      </c>
      <c r="D431" s="42"/>
      <c r="E431" s="7">
        <v>77</v>
      </c>
    </row>
    <row r="432" spans="1:5" s="2" customFormat="1" ht="15" customHeight="1" x14ac:dyDescent="0.25">
      <c r="A432" s="38"/>
      <c r="B432" s="39"/>
      <c r="C432" s="42" t="s">
        <v>9</v>
      </c>
      <c r="D432" s="42"/>
      <c r="E432" s="7">
        <v>33</v>
      </c>
    </row>
    <row r="433" spans="1:5" s="2" customFormat="1" ht="15" customHeight="1" x14ac:dyDescent="0.25">
      <c r="A433" s="40"/>
      <c r="B433" s="41"/>
      <c r="C433" s="43" t="s">
        <v>14</v>
      </c>
      <c r="D433" s="42"/>
      <c r="E433" s="8">
        <v>95308.04</v>
      </c>
    </row>
    <row r="434" spans="1:5" s="2" customFormat="1" x14ac:dyDescent="0.25">
      <c r="A434" s="34" t="s">
        <v>10</v>
      </c>
      <c r="B434" s="35"/>
      <c r="C434" s="27" t="s">
        <v>11</v>
      </c>
      <c r="D434" s="27" t="s">
        <v>12</v>
      </c>
      <c r="E434" s="9" t="s">
        <v>13</v>
      </c>
    </row>
    <row r="435" spans="1:5" s="2" customFormat="1" x14ac:dyDescent="0.25">
      <c r="A435" s="44" t="s">
        <v>172</v>
      </c>
      <c r="B435" s="45"/>
      <c r="C435" s="3" t="s">
        <v>192</v>
      </c>
      <c r="D435" s="4">
        <v>2.5</v>
      </c>
      <c r="E435" s="10">
        <v>1985</v>
      </c>
    </row>
    <row r="436" spans="1:5" s="2" customFormat="1" x14ac:dyDescent="0.25">
      <c r="A436" s="44" t="s">
        <v>307</v>
      </c>
      <c r="B436" s="45"/>
      <c r="C436" s="3" t="s">
        <v>60</v>
      </c>
      <c r="D436" s="4">
        <v>2</v>
      </c>
      <c r="E436" s="10">
        <v>1168</v>
      </c>
    </row>
    <row r="437" spans="1:5" s="2" customFormat="1" x14ac:dyDescent="0.25">
      <c r="A437" s="44" t="s">
        <v>219</v>
      </c>
      <c r="B437" s="45"/>
      <c r="C437" s="3" t="s">
        <v>60</v>
      </c>
      <c r="D437" s="4">
        <v>5</v>
      </c>
      <c r="E437" s="10">
        <v>1836</v>
      </c>
    </row>
    <row r="438" spans="1:5" s="2" customFormat="1" x14ac:dyDescent="0.25">
      <c r="A438" s="44" t="s">
        <v>314</v>
      </c>
      <c r="B438" s="45"/>
      <c r="C438" s="3" t="s">
        <v>362</v>
      </c>
      <c r="D438" s="4">
        <v>2.5</v>
      </c>
      <c r="E438" s="10">
        <v>1460</v>
      </c>
    </row>
    <row r="439" spans="1:5" s="2" customFormat="1" x14ac:dyDescent="0.25">
      <c r="A439" s="44" t="s">
        <v>40</v>
      </c>
      <c r="B439" s="45"/>
      <c r="C439" s="3" t="s">
        <v>60</v>
      </c>
      <c r="D439" s="4">
        <v>2</v>
      </c>
      <c r="E439" s="10">
        <v>734.4</v>
      </c>
    </row>
    <row r="440" spans="1:5" s="2" customFormat="1" x14ac:dyDescent="0.25">
      <c r="A440" s="44" t="s">
        <v>303</v>
      </c>
      <c r="B440" s="45"/>
      <c r="C440" s="3" t="s">
        <v>60</v>
      </c>
      <c r="D440" s="4">
        <v>2</v>
      </c>
      <c r="E440" s="10">
        <v>1168</v>
      </c>
    </row>
    <row r="441" spans="1:5" s="2" customFormat="1" x14ac:dyDescent="0.25">
      <c r="A441" s="44" t="s">
        <v>348</v>
      </c>
      <c r="B441" s="45"/>
      <c r="C441" s="3" t="s">
        <v>60</v>
      </c>
      <c r="D441" s="4">
        <v>1</v>
      </c>
      <c r="E441" s="10">
        <v>584</v>
      </c>
    </row>
    <row r="442" spans="1:5" s="2" customFormat="1" x14ac:dyDescent="0.25">
      <c r="A442" s="44" t="s">
        <v>111</v>
      </c>
      <c r="B442" s="45"/>
      <c r="C442" s="3" t="s">
        <v>112</v>
      </c>
      <c r="D442" s="4">
        <v>10</v>
      </c>
      <c r="E442" s="10">
        <v>3060</v>
      </c>
    </row>
    <row r="443" spans="1:5" s="2" customFormat="1" x14ac:dyDescent="0.25">
      <c r="A443" s="44" t="s">
        <v>39</v>
      </c>
      <c r="B443" s="45"/>
      <c r="C443" s="3" t="s">
        <v>60</v>
      </c>
      <c r="D443" s="4">
        <v>5</v>
      </c>
      <c r="E443" s="10">
        <v>1836</v>
      </c>
    </row>
    <row r="444" spans="1:5" s="2" customFormat="1" x14ac:dyDescent="0.25">
      <c r="A444" s="44" t="s">
        <v>198</v>
      </c>
      <c r="B444" s="45"/>
      <c r="C444" s="3" t="s">
        <v>60</v>
      </c>
      <c r="D444" s="4">
        <v>5</v>
      </c>
      <c r="E444" s="10">
        <v>1836</v>
      </c>
    </row>
    <row r="445" spans="1:5" s="2" customFormat="1" x14ac:dyDescent="0.25">
      <c r="A445" s="44" t="s">
        <v>31</v>
      </c>
      <c r="B445" s="45"/>
      <c r="C445" s="3" t="s">
        <v>29</v>
      </c>
      <c r="D445" s="4">
        <v>12</v>
      </c>
      <c r="E445" s="10">
        <v>3672</v>
      </c>
    </row>
    <row r="446" spans="1:5" s="2" customFormat="1" x14ac:dyDescent="0.25">
      <c r="A446" s="44" t="s">
        <v>202</v>
      </c>
      <c r="B446" s="45"/>
      <c r="C446" s="3" t="s">
        <v>60</v>
      </c>
      <c r="D446" s="4">
        <v>5</v>
      </c>
      <c r="E446" s="10">
        <v>1836</v>
      </c>
    </row>
    <row r="447" spans="1:5" s="2" customFormat="1" x14ac:dyDescent="0.25">
      <c r="A447" s="44" t="s">
        <v>231</v>
      </c>
      <c r="B447" s="45"/>
      <c r="C447" s="3" t="s">
        <v>60</v>
      </c>
      <c r="D447" s="4">
        <v>5</v>
      </c>
      <c r="E447" s="10">
        <v>1836</v>
      </c>
    </row>
    <row r="448" spans="1:5" s="2" customFormat="1" x14ac:dyDescent="0.25">
      <c r="A448" s="44" t="s">
        <v>124</v>
      </c>
      <c r="B448" s="45"/>
      <c r="C448" s="3" t="s">
        <v>60</v>
      </c>
      <c r="D448" s="4">
        <v>5</v>
      </c>
      <c r="E448" s="10">
        <v>1836</v>
      </c>
    </row>
    <row r="449" spans="1:5" s="2" customFormat="1" x14ac:dyDescent="0.25">
      <c r="A449" s="44" t="s">
        <v>265</v>
      </c>
      <c r="B449" s="45"/>
      <c r="C449" s="3" t="s">
        <v>60</v>
      </c>
      <c r="D449" s="4">
        <v>1.5</v>
      </c>
      <c r="E449" s="10">
        <v>459</v>
      </c>
    </row>
    <row r="450" spans="1:5" s="2" customFormat="1" x14ac:dyDescent="0.25">
      <c r="A450" s="44" t="s">
        <v>86</v>
      </c>
      <c r="B450" s="45"/>
      <c r="C450" s="3" t="s">
        <v>60</v>
      </c>
      <c r="D450" s="4">
        <v>5</v>
      </c>
      <c r="E450" s="10">
        <v>1836</v>
      </c>
    </row>
    <row r="451" spans="1:5" s="2" customFormat="1" x14ac:dyDescent="0.25">
      <c r="A451" s="44" t="s">
        <v>323</v>
      </c>
      <c r="B451" s="45"/>
      <c r="C451" s="3" t="s">
        <v>60</v>
      </c>
      <c r="D451" s="4">
        <v>5</v>
      </c>
      <c r="E451" s="10">
        <v>1836</v>
      </c>
    </row>
    <row r="452" spans="1:5" s="2" customFormat="1" x14ac:dyDescent="0.25">
      <c r="A452" s="44" t="s">
        <v>363</v>
      </c>
      <c r="B452" s="45"/>
      <c r="C452" s="3" t="s">
        <v>60</v>
      </c>
      <c r="D452" s="4">
        <v>1.5</v>
      </c>
      <c r="E452" s="10">
        <v>876</v>
      </c>
    </row>
    <row r="453" spans="1:5" s="2" customFormat="1" x14ac:dyDescent="0.25">
      <c r="A453" s="44" t="s">
        <v>213</v>
      </c>
      <c r="B453" s="45"/>
      <c r="C453" s="3" t="s">
        <v>60</v>
      </c>
      <c r="D453" s="4">
        <v>4.5</v>
      </c>
      <c r="E453" s="10">
        <v>1652.4</v>
      </c>
    </row>
    <row r="454" spans="1:5" s="2" customFormat="1" x14ac:dyDescent="0.25">
      <c r="A454" s="44" t="s">
        <v>116</v>
      </c>
      <c r="B454" s="45"/>
      <c r="C454" s="3" t="s">
        <v>60</v>
      </c>
      <c r="D454" s="4">
        <v>5</v>
      </c>
      <c r="E454" s="10">
        <v>1836</v>
      </c>
    </row>
    <row r="455" spans="1:5" s="2" customFormat="1" x14ac:dyDescent="0.25">
      <c r="A455" s="44" t="s">
        <v>186</v>
      </c>
      <c r="B455" s="45"/>
      <c r="C455" s="3" t="s">
        <v>179</v>
      </c>
      <c r="D455" s="4">
        <v>7</v>
      </c>
      <c r="E455" s="10">
        <v>5246</v>
      </c>
    </row>
    <row r="456" spans="1:5" s="2" customFormat="1" x14ac:dyDescent="0.25">
      <c r="A456" s="44" t="s">
        <v>247</v>
      </c>
      <c r="B456" s="45"/>
      <c r="C456" s="3" t="s">
        <v>60</v>
      </c>
      <c r="D456" s="4">
        <v>0.5</v>
      </c>
      <c r="E456" s="10">
        <v>183.6</v>
      </c>
    </row>
    <row r="457" spans="1:5" s="2" customFormat="1" x14ac:dyDescent="0.25">
      <c r="A457" s="44" t="s">
        <v>48</v>
      </c>
      <c r="B457" s="45"/>
      <c r="C457" s="3" t="s">
        <v>29</v>
      </c>
      <c r="D457" s="4">
        <v>1.5</v>
      </c>
      <c r="E457" s="10">
        <v>459</v>
      </c>
    </row>
    <row r="458" spans="1:5" s="2" customFormat="1" x14ac:dyDescent="0.25">
      <c r="A458" s="44" t="s">
        <v>235</v>
      </c>
      <c r="B458" s="45"/>
      <c r="C458" s="3" t="s">
        <v>60</v>
      </c>
      <c r="D458" s="4">
        <v>2.5</v>
      </c>
      <c r="E458" s="10">
        <v>918</v>
      </c>
    </row>
    <row r="459" spans="1:5" s="2" customFormat="1" x14ac:dyDescent="0.25">
      <c r="A459" s="44" t="s">
        <v>104</v>
      </c>
      <c r="B459" s="45"/>
      <c r="C459" s="3" t="s">
        <v>29</v>
      </c>
      <c r="D459" s="4">
        <v>5</v>
      </c>
      <c r="E459" s="10">
        <v>1530</v>
      </c>
    </row>
    <row r="460" spans="1:5" s="2" customFormat="1" x14ac:dyDescent="0.25">
      <c r="A460" s="44" t="s">
        <v>340</v>
      </c>
      <c r="B460" s="45"/>
      <c r="C460" s="3" t="s">
        <v>163</v>
      </c>
      <c r="D460" s="4">
        <v>4</v>
      </c>
      <c r="E460" s="10">
        <v>4160.24</v>
      </c>
    </row>
    <row r="461" spans="1:5" s="2" customFormat="1" x14ac:dyDescent="0.25">
      <c r="A461" s="44" t="s">
        <v>168</v>
      </c>
      <c r="B461" s="45"/>
      <c r="C461" s="3" t="s">
        <v>60</v>
      </c>
      <c r="D461" s="4">
        <v>0.5</v>
      </c>
      <c r="E461" s="10">
        <v>183.6</v>
      </c>
    </row>
    <row r="462" spans="1:5" s="2" customFormat="1" x14ac:dyDescent="0.25">
      <c r="A462" s="44" t="s">
        <v>352</v>
      </c>
      <c r="B462" s="45"/>
      <c r="C462" s="3" t="s">
        <v>60</v>
      </c>
      <c r="D462" s="4">
        <v>1</v>
      </c>
      <c r="E462" s="10">
        <v>584</v>
      </c>
    </row>
    <row r="463" spans="1:5" s="2" customFormat="1" x14ac:dyDescent="0.25">
      <c r="A463" s="44" t="s">
        <v>149</v>
      </c>
      <c r="B463" s="45"/>
      <c r="C463" s="3" t="s">
        <v>60</v>
      </c>
      <c r="D463" s="4">
        <v>5</v>
      </c>
      <c r="E463" s="10">
        <v>1836</v>
      </c>
    </row>
    <row r="464" spans="1:5" s="2" customFormat="1" x14ac:dyDescent="0.25">
      <c r="A464" s="44" t="s">
        <v>364</v>
      </c>
      <c r="B464" s="45"/>
      <c r="C464" s="3" t="s">
        <v>299</v>
      </c>
      <c r="D464" s="4">
        <v>1</v>
      </c>
      <c r="E464" s="10">
        <v>584</v>
      </c>
    </row>
    <row r="465" spans="1:5" s="2" customFormat="1" x14ac:dyDescent="0.25">
      <c r="A465" s="44" t="s">
        <v>193</v>
      </c>
      <c r="B465" s="45"/>
      <c r="C465" s="3" t="s">
        <v>60</v>
      </c>
      <c r="D465" s="4">
        <v>2</v>
      </c>
      <c r="E465" s="10">
        <v>734.4</v>
      </c>
    </row>
    <row r="466" spans="1:5" s="2" customFormat="1" x14ac:dyDescent="0.25">
      <c r="A466" s="44" t="s">
        <v>223</v>
      </c>
      <c r="B466" s="45"/>
      <c r="C466" s="3" t="s">
        <v>60</v>
      </c>
      <c r="D466" s="4">
        <v>5</v>
      </c>
      <c r="E466" s="10">
        <v>1836</v>
      </c>
    </row>
    <row r="467" spans="1:5" s="2" customFormat="1" x14ac:dyDescent="0.25">
      <c r="A467" s="44" t="s">
        <v>224</v>
      </c>
      <c r="B467" s="45"/>
      <c r="C467" s="3" t="s">
        <v>60</v>
      </c>
      <c r="D467" s="4">
        <v>5</v>
      </c>
      <c r="E467" s="10">
        <v>1836</v>
      </c>
    </row>
    <row r="468" spans="1:5" s="2" customFormat="1" x14ac:dyDescent="0.25">
      <c r="A468" s="44" t="s">
        <v>267</v>
      </c>
      <c r="B468" s="45"/>
      <c r="C468" s="3" t="s">
        <v>60</v>
      </c>
      <c r="D468" s="4">
        <v>1.5</v>
      </c>
      <c r="E468" s="10">
        <v>459</v>
      </c>
    </row>
    <row r="469" spans="1:5" s="2" customFormat="1" x14ac:dyDescent="0.25">
      <c r="A469" s="44" t="s">
        <v>190</v>
      </c>
      <c r="B469" s="45"/>
      <c r="C469" s="3" t="s">
        <v>29</v>
      </c>
      <c r="D469" s="4">
        <v>1</v>
      </c>
      <c r="E469" s="10">
        <v>306</v>
      </c>
    </row>
    <row r="470" spans="1:5" s="2" customFormat="1" x14ac:dyDescent="0.25">
      <c r="A470" s="44" t="s">
        <v>56</v>
      </c>
      <c r="B470" s="45"/>
      <c r="C470" s="3" t="s">
        <v>60</v>
      </c>
      <c r="D470" s="4">
        <v>5</v>
      </c>
      <c r="E470" s="10">
        <v>1836</v>
      </c>
    </row>
    <row r="471" spans="1:5" s="2" customFormat="1" x14ac:dyDescent="0.25">
      <c r="A471" s="44" t="s">
        <v>330</v>
      </c>
      <c r="B471" s="45"/>
      <c r="C471" s="3" t="s">
        <v>60</v>
      </c>
      <c r="D471" s="4">
        <v>5</v>
      </c>
      <c r="E471" s="10">
        <v>1836</v>
      </c>
    </row>
    <row r="472" spans="1:5" s="2" customFormat="1" x14ac:dyDescent="0.25">
      <c r="A472" s="44" t="s">
        <v>102</v>
      </c>
      <c r="B472" s="45"/>
      <c r="C472" s="3" t="s">
        <v>60</v>
      </c>
      <c r="D472" s="4">
        <v>0.5</v>
      </c>
      <c r="E472" s="10">
        <v>183.6</v>
      </c>
    </row>
    <row r="473" spans="1:5" s="2" customFormat="1" x14ac:dyDescent="0.25">
      <c r="A473" s="44" t="s">
        <v>135</v>
      </c>
      <c r="B473" s="45"/>
      <c r="C473" s="3" t="s">
        <v>60</v>
      </c>
      <c r="D473" s="4">
        <v>6</v>
      </c>
      <c r="E473" s="10">
        <v>2203.1999999999998</v>
      </c>
    </row>
    <row r="474" spans="1:5" s="2" customFormat="1" x14ac:dyDescent="0.25">
      <c r="A474" s="44" t="s">
        <v>194</v>
      </c>
      <c r="B474" s="45"/>
      <c r="C474" s="3" t="s">
        <v>195</v>
      </c>
      <c r="D474" s="4">
        <v>1</v>
      </c>
      <c r="E474" s="10">
        <v>306</v>
      </c>
    </row>
    <row r="475" spans="1:5" s="2" customFormat="1" x14ac:dyDescent="0.25">
      <c r="A475" s="44" t="s">
        <v>276</v>
      </c>
      <c r="B475" s="45"/>
      <c r="C475" s="3" t="s">
        <v>60</v>
      </c>
      <c r="D475" s="4">
        <v>7</v>
      </c>
      <c r="E475" s="10">
        <v>2448</v>
      </c>
    </row>
    <row r="476" spans="1:5" s="2" customFormat="1" x14ac:dyDescent="0.25">
      <c r="A476" s="44" t="s">
        <v>217</v>
      </c>
      <c r="B476" s="45"/>
      <c r="C476" s="3" t="s">
        <v>60</v>
      </c>
      <c r="D476" s="4">
        <v>4.5</v>
      </c>
      <c r="E476" s="10">
        <v>1652.4</v>
      </c>
    </row>
    <row r="477" spans="1:5" s="2" customFormat="1" x14ac:dyDescent="0.25">
      <c r="A477" s="44" t="s">
        <v>326</v>
      </c>
      <c r="B477" s="45"/>
      <c r="C477" s="3" t="s">
        <v>60</v>
      </c>
      <c r="D477" s="4">
        <v>5</v>
      </c>
      <c r="E477" s="10">
        <v>1836</v>
      </c>
    </row>
    <row r="478" spans="1:5" s="2" customFormat="1" x14ac:dyDescent="0.25">
      <c r="A478" s="44" t="s">
        <v>144</v>
      </c>
      <c r="B478" s="45"/>
      <c r="C478" s="3" t="s">
        <v>60</v>
      </c>
      <c r="D478" s="4">
        <v>5</v>
      </c>
      <c r="E478" s="10">
        <v>2920</v>
      </c>
    </row>
    <row r="479" spans="1:5" s="2" customFormat="1" x14ac:dyDescent="0.25">
      <c r="A479" s="44" t="s">
        <v>244</v>
      </c>
      <c r="B479" s="45"/>
      <c r="C479" s="3" t="s">
        <v>60</v>
      </c>
      <c r="D479" s="4">
        <v>2</v>
      </c>
      <c r="E479" s="10">
        <v>1059.5999999999999</v>
      </c>
    </row>
    <row r="480" spans="1:5" s="2" customFormat="1" x14ac:dyDescent="0.25">
      <c r="A480" s="44" t="s">
        <v>94</v>
      </c>
      <c r="B480" s="45"/>
      <c r="C480" s="3" t="s">
        <v>29</v>
      </c>
      <c r="D480" s="4">
        <v>0.5</v>
      </c>
      <c r="E480" s="10">
        <v>153</v>
      </c>
    </row>
    <row r="481" spans="1:5" s="2" customFormat="1" x14ac:dyDescent="0.25">
      <c r="A481" s="44" t="s">
        <v>83</v>
      </c>
      <c r="B481" s="45"/>
      <c r="C481" s="3" t="s">
        <v>98</v>
      </c>
      <c r="D481" s="4">
        <v>7</v>
      </c>
      <c r="E481" s="10">
        <v>2448</v>
      </c>
    </row>
    <row r="482" spans="1:5" s="2" customFormat="1" x14ac:dyDescent="0.25">
      <c r="A482" s="44" t="s">
        <v>239</v>
      </c>
      <c r="B482" s="45"/>
      <c r="C482" s="3" t="s">
        <v>98</v>
      </c>
      <c r="D482" s="4">
        <v>2.5</v>
      </c>
      <c r="E482" s="10">
        <v>918</v>
      </c>
    </row>
    <row r="483" spans="1:5" s="2" customFormat="1" x14ac:dyDescent="0.25">
      <c r="A483" s="44" t="s">
        <v>126</v>
      </c>
      <c r="B483" s="45"/>
      <c r="C483" s="3" t="s">
        <v>112</v>
      </c>
      <c r="D483" s="4">
        <v>3.5</v>
      </c>
      <c r="E483" s="10">
        <v>1071</v>
      </c>
    </row>
    <row r="484" spans="1:5" s="2" customFormat="1" x14ac:dyDescent="0.25">
      <c r="A484" s="44" t="s">
        <v>65</v>
      </c>
      <c r="B484" s="45"/>
      <c r="C484" s="3" t="s">
        <v>98</v>
      </c>
      <c r="D484" s="4">
        <v>1</v>
      </c>
      <c r="E484" s="10">
        <v>306</v>
      </c>
    </row>
    <row r="485" spans="1:5" s="2" customFormat="1" x14ac:dyDescent="0.25">
      <c r="A485" s="44" t="s">
        <v>133</v>
      </c>
      <c r="B485" s="45"/>
      <c r="C485" s="3" t="s">
        <v>98</v>
      </c>
      <c r="D485" s="4">
        <v>7</v>
      </c>
      <c r="E485" s="10">
        <v>2448</v>
      </c>
    </row>
    <row r="486" spans="1:5" s="2" customFormat="1" x14ac:dyDescent="0.25">
      <c r="A486" s="44" t="s">
        <v>57</v>
      </c>
      <c r="B486" s="45"/>
      <c r="C486" s="3" t="s">
        <v>61</v>
      </c>
      <c r="D486" s="4">
        <v>11.5</v>
      </c>
      <c r="E486" s="10">
        <v>3519</v>
      </c>
    </row>
    <row r="487" spans="1:5" s="2" customFormat="1" x14ac:dyDescent="0.25">
      <c r="A487" s="44" t="s">
        <v>122</v>
      </c>
      <c r="B487" s="45"/>
      <c r="C487" s="3" t="s">
        <v>98</v>
      </c>
      <c r="D487" s="4">
        <v>1.5</v>
      </c>
      <c r="E487" s="10">
        <v>459</v>
      </c>
    </row>
    <row r="488" spans="1:5" s="2" customFormat="1" x14ac:dyDescent="0.25">
      <c r="A488" s="44" t="s">
        <v>289</v>
      </c>
      <c r="B488" s="45"/>
      <c r="C488" s="3" t="s">
        <v>98</v>
      </c>
      <c r="D488" s="4">
        <v>2</v>
      </c>
      <c r="E488" s="10">
        <v>734.4</v>
      </c>
    </row>
    <row r="489" spans="1:5" s="2" customFormat="1" x14ac:dyDescent="0.25">
      <c r="A489" s="44" t="s">
        <v>73</v>
      </c>
      <c r="B489" s="45"/>
      <c r="C489" s="3" t="s">
        <v>98</v>
      </c>
      <c r="D489" s="4">
        <v>7</v>
      </c>
      <c r="E489" s="10">
        <v>2448</v>
      </c>
    </row>
    <row r="490" spans="1:5" s="2" customFormat="1" x14ac:dyDescent="0.25">
      <c r="A490" s="44" t="s">
        <v>227</v>
      </c>
      <c r="B490" s="45"/>
      <c r="C490" s="3" t="s">
        <v>98</v>
      </c>
      <c r="D490" s="4">
        <v>5</v>
      </c>
      <c r="E490" s="10">
        <v>1836</v>
      </c>
    </row>
    <row r="491" spans="1:5" s="2" customFormat="1" x14ac:dyDescent="0.25">
      <c r="A491" s="44" t="s">
        <v>139</v>
      </c>
      <c r="B491" s="45"/>
      <c r="C491" s="3" t="s">
        <v>60</v>
      </c>
      <c r="D491" s="4">
        <v>6</v>
      </c>
      <c r="E491" s="10">
        <v>2203.1999999999998</v>
      </c>
    </row>
    <row r="492" spans="1:5" s="2" customFormat="1" x14ac:dyDescent="0.25">
      <c r="A492" s="44" t="s">
        <v>178</v>
      </c>
      <c r="B492" s="45"/>
      <c r="C492" s="3" t="s">
        <v>179</v>
      </c>
      <c r="D492" s="4">
        <v>5</v>
      </c>
      <c r="E492" s="10">
        <v>6285</v>
      </c>
    </row>
    <row r="493" spans="1:5" s="2" customFormat="1" x14ac:dyDescent="0.25">
      <c r="A493" s="30" t="s">
        <v>16</v>
      </c>
      <c r="B493" s="31"/>
      <c r="C493" s="31"/>
      <c r="D493" s="25">
        <f>SUM(D435:D492)</f>
        <v>229.5</v>
      </c>
      <c r="E493" s="21">
        <f>SUM(E435:E492)</f>
        <v>95308.04</v>
      </c>
    </row>
    <row r="494" spans="1:5" s="2" customFormat="1" x14ac:dyDescent="0.25">
      <c r="A494" s="32" t="s">
        <v>365</v>
      </c>
      <c r="B494" s="32"/>
      <c r="C494" s="32"/>
      <c r="D494" s="32"/>
      <c r="E494" s="32"/>
    </row>
    <row r="495" spans="1:5" x14ac:dyDescent="0.25">
      <c r="E495" s="5"/>
    </row>
    <row r="496" spans="1:5" x14ac:dyDescent="0.25">
      <c r="E496" s="5"/>
    </row>
  </sheetData>
  <mergeCells count="304">
    <mergeCell ref="A458:B458"/>
    <mergeCell ref="A460:B460"/>
    <mergeCell ref="A466:B466"/>
    <mergeCell ref="A470:B470"/>
    <mergeCell ref="A471:B471"/>
    <mergeCell ref="A476:B476"/>
    <mergeCell ref="A482:B482"/>
    <mergeCell ref="A488:B488"/>
    <mergeCell ref="A490:B490"/>
    <mergeCell ref="A469:B469"/>
    <mergeCell ref="A472:B472"/>
    <mergeCell ref="A473:B473"/>
    <mergeCell ref="A459:B459"/>
    <mergeCell ref="A461:B461"/>
    <mergeCell ref="A462:B462"/>
    <mergeCell ref="A463:B463"/>
    <mergeCell ref="A464:B464"/>
    <mergeCell ref="A465:B465"/>
    <mergeCell ref="A467:B467"/>
    <mergeCell ref="A468:B468"/>
    <mergeCell ref="B423:E423"/>
    <mergeCell ref="A425:B425"/>
    <mergeCell ref="C425:E425"/>
    <mergeCell ref="B429:E429"/>
    <mergeCell ref="A441:B441"/>
    <mergeCell ref="A446:B446"/>
    <mergeCell ref="A447:B447"/>
    <mergeCell ref="A451:B451"/>
    <mergeCell ref="A452:B452"/>
    <mergeCell ref="A440:B440"/>
    <mergeCell ref="A439:B439"/>
    <mergeCell ref="A442:B442"/>
    <mergeCell ref="A434:B434"/>
    <mergeCell ref="A435:B435"/>
    <mergeCell ref="A436:B436"/>
    <mergeCell ref="A437:B437"/>
    <mergeCell ref="A438:B438"/>
    <mergeCell ref="A449:B449"/>
    <mergeCell ref="A450:B450"/>
    <mergeCell ref="B369:E369"/>
    <mergeCell ref="A382:B382"/>
    <mergeCell ref="C382:E382"/>
    <mergeCell ref="B386:E386"/>
    <mergeCell ref="A387:B387"/>
    <mergeCell ref="C387:E387"/>
    <mergeCell ref="B391:E391"/>
    <mergeCell ref="A392:B392"/>
    <mergeCell ref="C392:E392"/>
    <mergeCell ref="A370:B370"/>
    <mergeCell ref="C370:E370"/>
    <mergeCell ref="A349:B349"/>
    <mergeCell ref="C349:E349"/>
    <mergeCell ref="B353:E353"/>
    <mergeCell ref="A354:B354"/>
    <mergeCell ref="C354:E354"/>
    <mergeCell ref="B358:E358"/>
    <mergeCell ref="A365:B365"/>
    <mergeCell ref="C365:E365"/>
    <mergeCell ref="A359:B359"/>
    <mergeCell ref="C359:E359"/>
    <mergeCell ref="B363:E363"/>
    <mergeCell ref="B12:E12"/>
    <mergeCell ref="A14:B14"/>
    <mergeCell ref="C14:E14"/>
    <mergeCell ref="B18:E18"/>
    <mergeCell ref="A19:B19"/>
    <mergeCell ref="C19:E19"/>
    <mergeCell ref="A1:E1"/>
    <mergeCell ref="A3:B3"/>
    <mergeCell ref="C3:E3"/>
    <mergeCell ref="B7:E7"/>
    <mergeCell ref="A8:B8"/>
    <mergeCell ref="C8:E8"/>
    <mergeCell ref="A30:B30"/>
    <mergeCell ref="C30:E30"/>
    <mergeCell ref="B34:E34"/>
    <mergeCell ref="A35:B35"/>
    <mergeCell ref="C35:E35"/>
    <mergeCell ref="B23:E23"/>
    <mergeCell ref="A24:B24"/>
    <mergeCell ref="C24:E24"/>
    <mergeCell ref="B28:E28"/>
    <mergeCell ref="A46:B46"/>
    <mergeCell ref="C46:E46"/>
    <mergeCell ref="B50:E50"/>
    <mergeCell ref="A51:B51"/>
    <mergeCell ref="C51:E51"/>
    <mergeCell ref="B39:E39"/>
    <mergeCell ref="A40:B40"/>
    <mergeCell ref="C40:E40"/>
    <mergeCell ref="B44:E44"/>
    <mergeCell ref="B76:E76"/>
    <mergeCell ref="A78:B78"/>
    <mergeCell ref="C78:E78"/>
    <mergeCell ref="B82:E82"/>
    <mergeCell ref="A83:B83"/>
    <mergeCell ref="C83:E83"/>
    <mergeCell ref="B55:E55"/>
    <mergeCell ref="A57:B57"/>
    <mergeCell ref="C57:E57"/>
    <mergeCell ref="B61:E61"/>
    <mergeCell ref="A72:B72"/>
    <mergeCell ref="C72:E72"/>
    <mergeCell ref="A62:B62"/>
    <mergeCell ref="C62:E62"/>
    <mergeCell ref="B66:E66"/>
    <mergeCell ref="A67:B67"/>
    <mergeCell ref="A94:B94"/>
    <mergeCell ref="C94:E94"/>
    <mergeCell ref="B98:E98"/>
    <mergeCell ref="A99:B99"/>
    <mergeCell ref="C99:E99"/>
    <mergeCell ref="B87:E87"/>
    <mergeCell ref="A88:B88"/>
    <mergeCell ref="C88:E88"/>
    <mergeCell ref="B92:E92"/>
    <mergeCell ref="B114:E114"/>
    <mergeCell ref="A116:B116"/>
    <mergeCell ref="C116:E116"/>
    <mergeCell ref="B120:E120"/>
    <mergeCell ref="A121:B121"/>
    <mergeCell ref="C121:E121"/>
    <mergeCell ref="B103:E103"/>
    <mergeCell ref="A105:B105"/>
    <mergeCell ref="C105:E105"/>
    <mergeCell ref="B109:E109"/>
    <mergeCell ref="A110:B110"/>
    <mergeCell ref="C110:E110"/>
    <mergeCell ref="A132:B132"/>
    <mergeCell ref="C132:E132"/>
    <mergeCell ref="B136:E136"/>
    <mergeCell ref="A138:B138"/>
    <mergeCell ref="C138:E138"/>
    <mergeCell ref="B125:E125"/>
    <mergeCell ref="A126:B126"/>
    <mergeCell ref="C126:E126"/>
    <mergeCell ref="B130:E130"/>
    <mergeCell ref="B158:E158"/>
    <mergeCell ref="A160:B160"/>
    <mergeCell ref="C160:E160"/>
    <mergeCell ref="B164:E164"/>
    <mergeCell ref="A170:B170"/>
    <mergeCell ref="C170:E170"/>
    <mergeCell ref="B169:E169"/>
    <mergeCell ref="B142:E142"/>
    <mergeCell ref="A144:B144"/>
    <mergeCell ref="C144:E144"/>
    <mergeCell ref="B148:E148"/>
    <mergeCell ref="A154:B154"/>
    <mergeCell ref="C154:E154"/>
    <mergeCell ref="B185:E185"/>
    <mergeCell ref="A186:B186"/>
    <mergeCell ref="C186:E186"/>
    <mergeCell ref="B190:E190"/>
    <mergeCell ref="A191:B191"/>
    <mergeCell ref="C191:E191"/>
    <mergeCell ref="B174:E174"/>
    <mergeCell ref="A175:B175"/>
    <mergeCell ref="C175:E175"/>
    <mergeCell ref="B179:E179"/>
    <mergeCell ref="A181:B181"/>
    <mergeCell ref="C181:E181"/>
    <mergeCell ref="B201:E201"/>
    <mergeCell ref="A202:B202"/>
    <mergeCell ref="C202:E202"/>
    <mergeCell ref="B206:E206"/>
    <mergeCell ref="A207:B207"/>
    <mergeCell ref="C207:E207"/>
    <mergeCell ref="B195:E195"/>
    <mergeCell ref="A197:B197"/>
    <mergeCell ref="C197:E197"/>
    <mergeCell ref="B211:E211"/>
    <mergeCell ref="A217:B217"/>
    <mergeCell ref="C217:E217"/>
    <mergeCell ref="B221:E221"/>
    <mergeCell ref="A223:B223"/>
    <mergeCell ref="C223:E223"/>
    <mergeCell ref="A212:B212"/>
    <mergeCell ref="C212:E212"/>
    <mergeCell ref="B216:E216"/>
    <mergeCell ref="B238:E238"/>
    <mergeCell ref="A240:B240"/>
    <mergeCell ref="C240:E240"/>
    <mergeCell ref="B227:E227"/>
    <mergeCell ref="A228:B228"/>
    <mergeCell ref="C228:E228"/>
    <mergeCell ref="B232:E232"/>
    <mergeCell ref="A234:B234"/>
    <mergeCell ref="C234:E234"/>
    <mergeCell ref="B259:E259"/>
    <mergeCell ref="A266:B266"/>
    <mergeCell ref="C266:E266"/>
    <mergeCell ref="B270:E270"/>
    <mergeCell ref="A272:B272"/>
    <mergeCell ref="C272:E272"/>
    <mergeCell ref="B244:E244"/>
    <mergeCell ref="A250:B250"/>
    <mergeCell ref="C250:E250"/>
    <mergeCell ref="B254:E254"/>
    <mergeCell ref="A255:B255"/>
    <mergeCell ref="C255:E255"/>
    <mergeCell ref="A245:B245"/>
    <mergeCell ref="C245:E245"/>
    <mergeCell ref="B249:E249"/>
    <mergeCell ref="A261:B261"/>
    <mergeCell ref="C261:E261"/>
    <mergeCell ref="B265:E265"/>
    <mergeCell ref="B288:E288"/>
    <mergeCell ref="A290:B290"/>
    <mergeCell ref="C290:E290"/>
    <mergeCell ref="B294:E294"/>
    <mergeCell ref="A295:B295"/>
    <mergeCell ref="C295:E295"/>
    <mergeCell ref="B276:E276"/>
    <mergeCell ref="A278:B278"/>
    <mergeCell ref="C278:E278"/>
    <mergeCell ref="B282:E282"/>
    <mergeCell ref="A284:B284"/>
    <mergeCell ref="C284:E284"/>
    <mergeCell ref="B315:E315"/>
    <mergeCell ref="A317:B317"/>
    <mergeCell ref="C317:E317"/>
    <mergeCell ref="B321:E321"/>
    <mergeCell ref="A322:B322"/>
    <mergeCell ref="C322:E322"/>
    <mergeCell ref="B299:E299"/>
    <mergeCell ref="A301:B301"/>
    <mergeCell ref="C301:E301"/>
    <mergeCell ref="B305:E305"/>
    <mergeCell ref="A311:B311"/>
    <mergeCell ref="C311:E311"/>
    <mergeCell ref="A306:B306"/>
    <mergeCell ref="C306:E306"/>
    <mergeCell ref="B310:E310"/>
    <mergeCell ref="B326:E326"/>
    <mergeCell ref="B347:E347"/>
    <mergeCell ref="A328:B328"/>
    <mergeCell ref="C328:E328"/>
    <mergeCell ref="B332:E332"/>
    <mergeCell ref="A333:B333"/>
    <mergeCell ref="C333:E333"/>
    <mergeCell ref="B337:E337"/>
    <mergeCell ref="A338:B338"/>
    <mergeCell ref="C338:E338"/>
    <mergeCell ref="B342:E342"/>
    <mergeCell ref="A343:B343"/>
    <mergeCell ref="C343:E343"/>
    <mergeCell ref="B406:E406"/>
    <mergeCell ref="A430:B433"/>
    <mergeCell ref="C430:D430"/>
    <mergeCell ref="C431:D431"/>
    <mergeCell ref="C432:D432"/>
    <mergeCell ref="C433:D433"/>
    <mergeCell ref="B374:E374"/>
    <mergeCell ref="A376:B376"/>
    <mergeCell ref="C376:E376"/>
    <mergeCell ref="B380:E380"/>
    <mergeCell ref="A402:B402"/>
    <mergeCell ref="C402:E402"/>
    <mergeCell ref="B396:E396"/>
    <mergeCell ref="A397:B397"/>
    <mergeCell ref="C397:E397"/>
    <mergeCell ref="B401:E401"/>
    <mergeCell ref="A408:B408"/>
    <mergeCell ref="C408:E408"/>
    <mergeCell ref="B412:E412"/>
    <mergeCell ref="A413:B413"/>
    <mergeCell ref="C413:E413"/>
    <mergeCell ref="B417:E417"/>
    <mergeCell ref="A419:B419"/>
    <mergeCell ref="C419:E419"/>
    <mergeCell ref="A454:B454"/>
    <mergeCell ref="A455:B455"/>
    <mergeCell ref="A456:B456"/>
    <mergeCell ref="A457:B457"/>
    <mergeCell ref="A443:B443"/>
    <mergeCell ref="A444:B444"/>
    <mergeCell ref="A445:B445"/>
    <mergeCell ref="A448:B448"/>
    <mergeCell ref="A453:B453"/>
    <mergeCell ref="A491:B491"/>
    <mergeCell ref="A492:B492"/>
    <mergeCell ref="A493:C493"/>
    <mergeCell ref="A494:E494"/>
    <mergeCell ref="A485:B485"/>
    <mergeCell ref="A486:B486"/>
    <mergeCell ref="A487:B487"/>
    <mergeCell ref="A489:B489"/>
    <mergeCell ref="C67:E67"/>
    <mergeCell ref="B71:E71"/>
    <mergeCell ref="A149:B149"/>
    <mergeCell ref="C149:E149"/>
    <mergeCell ref="B153:E153"/>
    <mergeCell ref="A165:B165"/>
    <mergeCell ref="C165:E165"/>
    <mergeCell ref="A480:B480"/>
    <mergeCell ref="A481:B481"/>
    <mergeCell ref="A483:B483"/>
    <mergeCell ref="A484:B484"/>
    <mergeCell ref="A475:B475"/>
    <mergeCell ref="A474:B474"/>
    <mergeCell ref="A477:B477"/>
    <mergeCell ref="A478:B478"/>
    <mergeCell ref="A479:B479"/>
  </mergeCells>
  <printOptions horizontalCentered="1"/>
  <pageMargins left="0.39370078740157483" right="0.31496062992125984" top="0.19685039370078741" bottom="0.19685039370078741" header="0.31496062992125984" footer="0.31496062992125984"/>
  <pageSetup paperSize="9" scale="9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0"/>
  <sheetViews>
    <sheetView topLeftCell="A222" zoomScaleNormal="100" workbookViewId="0">
      <selection activeCell="E229" sqref="E229"/>
    </sheetView>
  </sheetViews>
  <sheetFormatPr defaultRowHeight="15" x14ac:dyDescent="0.25"/>
  <cols>
    <col min="1" max="1" width="13.85546875" style="1" customWidth="1"/>
    <col min="2" max="2" width="29.28515625" style="1" customWidth="1"/>
    <col min="3" max="3" width="23" style="1" customWidth="1"/>
    <col min="4" max="4" width="14.42578125" style="1" customWidth="1"/>
    <col min="5" max="5" width="13.5703125" style="1" customWidth="1"/>
  </cols>
  <sheetData>
    <row r="1" spans="1:5" ht="28.5" customHeight="1" x14ac:dyDescent="0.25">
      <c r="A1" s="46" t="s">
        <v>15</v>
      </c>
      <c r="B1" s="46"/>
      <c r="C1" s="46"/>
      <c r="D1" s="46"/>
      <c r="E1" s="46"/>
    </row>
    <row r="2" spans="1:5" x14ac:dyDescent="0.25">
      <c r="A2" s="11" t="s">
        <v>366</v>
      </c>
      <c r="B2" s="12" t="s">
        <v>367</v>
      </c>
      <c r="C2" s="13" t="s">
        <v>115</v>
      </c>
      <c r="D2" s="14" t="s">
        <v>0</v>
      </c>
      <c r="E2" s="15">
        <f>D4+D14+D9</f>
        <v>4161.6000000000004</v>
      </c>
    </row>
    <row r="3" spans="1:5" x14ac:dyDescent="0.25">
      <c r="A3" s="47" t="s">
        <v>368</v>
      </c>
      <c r="B3" s="48"/>
      <c r="C3" s="49" t="s">
        <v>22</v>
      </c>
      <c r="D3" s="50"/>
      <c r="E3" s="50"/>
    </row>
    <row r="4" spans="1:5" x14ac:dyDescent="0.25">
      <c r="A4" s="20" t="s">
        <v>3</v>
      </c>
      <c r="B4" s="16">
        <v>4</v>
      </c>
      <c r="C4" s="17" t="s">
        <v>5</v>
      </c>
      <c r="D4" s="18">
        <v>1468.8</v>
      </c>
      <c r="E4" s="19" t="s">
        <v>23</v>
      </c>
    </row>
    <row r="5" spans="1:5" x14ac:dyDescent="0.25">
      <c r="A5" s="20" t="s">
        <v>2</v>
      </c>
      <c r="B5" s="19" t="s">
        <v>369</v>
      </c>
      <c r="C5" s="19"/>
      <c r="D5" s="19"/>
      <c r="E5" s="19"/>
    </row>
    <row r="6" spans="1:5" x14ac:dyDescent="0.25">
      <c r="A6" s="20" t="s">
        <v>1</v>
      </c>
      <c r="B6" s="19" t="s">
        <v>370</v>
      </c>
      <c r="C6" s="19"/>
      <c r="D6" s="19"/>
      <c r="E6" s="19"/>
    </row>
    <row r="7" spans="1:5" ht="26.25" customHeight="1" x14ac:dyDescent="0.25">
      <c r="A7" s="20" t="s">
        <v>4</v>
      </c>
      <c r="B7" s="33" t="s">
        <v>371</v>
      </c>
      <c r="C7" s="33"/>
      <c r="D7" s="33"/>
      <c r="E7" s="33"/>
    </row>
    <row r="8" spans="1:5" x14ac:dyDescent="0.25">
      <c r="A8" s="47" t="s">
        <v>86</v>
      </c>
      <c r="B8" s="48"/>
      <c r="C8" s="49" t="s">
        <v>22</v>
      </c>
      <c r="D8" s="50"/>
      <c r="E8" s="50"/>
    </row>
    <row r="9" spans="1:5" x14ac:dyDescent="0.25">
      <c r="A9" s="20" t="s">
        <v>3</v>
      </c>
      <c r="B9" s="16">
        <v>4</v>
      </c>
      <c r="C9" s="17" t="s">
        <v>5</v>
      </c>
      <c r="D9" s="18">
        <v>1468.8</v>
      </c>
      <c r="E9" s="19" t="s">
        <v>23</v>
      </c>
    </row>
    <row r="10" spans="1:5" x14ac:dyDescent="0.25">
      <c r="A10" s="20" t="s">
        <v>2</v>
      </c>
      <c r="B10" s="19" t="s">
        <v>369</v>
      </c>
      <c r="C10" s="19"/>
      <c r="D10" s="19"/>
      <c r="E10" s="19"/>
    </row>
    <row r="11" spans="1:5" x14ac:dyDescent="0.25">
      <c r="A11" s="20" t="s">
        <v>1</v>
      </c>
      <c r="B11" s="19" t="s">
        <v>370</v>
      </c>
      <c r="C11" s="19"/>
      <c r="D11" s="19"/>
      <c r="E11" s="19"/>
    </row>
    <row r="12" spans="1:5" ht="26.25" customHeight="1" x14ac:dyDescent="0.25">
      <c r="A12" s="20" t="s">
        <v>4</v>
      </c>
      <c r="B12" s="33" t="s">
        <v>371</v>
      </c>
      <c r="C12" s="33"/>
      <c r="D12" s="33"/>
      <c r="E12" s="33"/>
    </row>
    <row r="13" spans="1:5" x14ac:dyDescent="0.25">
      <c r="A13" s="47" t="s">
        <v>48</v>
      </c>
      <c r="B13" s="48"/>
      <c r="C13" s="49" t="s">
        <v>29</v>
      </c>
      <c r="D13" s="50"/>
      <c r="E13" s="50"/>
    </row>
    <row r="14" spans="1:5" x14ac:dyDescent="0.25">
      <c r="A14" s="20" t="s">
        <v>3</v>
      </c>
      <c r="B14" s="16">
        <v>4</v>
      </c>
      <c r="C14" s="17" t="s">
        <v>5</v>
      </c>
      <c r="D14" s="18">
        <v>1224</v>
      </c>
      <c r="E14" s="19" t="s">
        <v>23</v>
      </c>
    </row>
    <row r="15" spans="1:5" x14ac:dyDescent="0.25">
      <c r="A15" s="20" t="s">
        <v>2</v>
      </c>
      <c r="B15" s="19" t="s">
        <v>369</v>
      </c>
      <c r="C15" s="19"/>
      <c r="D15" s="19"/>
      <c r="E15" s="19"/>
    </row>
    <row r="16" spans="1:5" x14ac:dyDescent="0.25">
      <c r="A16" s="20" t="s">
        <v>1</v>
      </c>
      <c r="B16" s="19" t="s">
        <v>370</v>
      </c>
      <c r="C16" s="19"/>
      <c r="D16" s="19"/>
      <c r="E16" s="19"/>
    </row>
    <row r="17" spans="1:5" ht="31.5" customHeight="1" x14ac:dyDescent="0.25">
      <c r="A17" s="20" t="s">
        <v>4</v>
      </c>
      <c r="B17" s="33" t="s">
        <v>372</v>
      </c>
      <c r="C17" s="33"/>
      <c r="D17" s="33"/>
      <c r="E17" s="33"/>
    </row>
    <row r="18" spans="1:5" x14ac:dyDescent="0.25">
      <c r="A18" s="11" t="s">
        <v>373</v>
      </c>
      <c r="B18" s="12" t="s">
        <v>246</v>
      </c>
      <c r="C18" s="13" t="s">
        <v>143</v>
      </c>
      <c r="D18" s="14" t="s">
        <v>0</v>
      </c>
      <c r="E18" s="15">
        <f>D20</f>
        <v>876</v>
      </c>
    </row>
    <row r="19" spans="1:5" x14ac:dyDescent="0.25">
      <c r="A19" s="47" t="s">
        <v>374</v>
      </c>
      <c r="B19" s="48"/>
      <c r="C19" s="49" t="s">
        <v>375</v>
      </c>
      <c r="D19" s="50"/>
      <c r="E19" s="50"/>
    </row>
    <row r="20" spans="1:5" x14ac:dyDescent="0.25">
      <c r="A20" s="20" t="s">
        <v>3</v>
      </c>
      <c r="B20" s="16">
        <v>1.5</v>
      </c>
      <c r="C20" s="17" t="s">
        <v>5</v>
      </c>
      <c r="D20" s="18">
        <v>876</v>
      </c>
      <c r="E20" s="19" t="s">
        <v>66</v>
      </c>
    </row>
    <row r="21" spans="1:5" x14ac:dyDescent="0.25">
      <c r="A21" s="20" t="s">
        <v>2</v>
      </c>
      <c r="B21" s="19" t="s">
        <v>376</v>
      </c>
      <c r="C21" s="19"/>
      <c r="D21" s="19"/>
      <c r="E21" s="19"/>
    </row>
    <row r="22" spans="1:5" x14ac:dyDescent="0.25">
      <c r="A22" s="20" t="s">
        <v>1</v>
      </c>
      <c r="B22" s="19" t="s">
        <v>181</v>
      </c>
      <c r="C22" s="19"/>
      <c r="D22" s="19"/>
      <c r="E22" s="19"/>
    </row>
    <row r="23" spans="1:5" x14ac:dyDescent="0.25">
      <c r="A23" s="20" t="s">
        <v>4</v>
      </c>
      <c r="B23" s="33" t="s">
        <v>377</v>
      </c>
      <c r="C23" s="33"/>
      <c r="D23" s="33"/>
      <c r="E23" s="33"/>
    </row>
    <row r="24" spans="1:5" x14ac:dyDescent="0.25">
      <c r="A24" s="11" t="s">
        <v>378</v>
      </c>
      <c r="B24" s="12" t="s">
        <v>379</v>
      </c>
      <c r="C24" s="13" t="s">
        <v>115</v>
      </c>
      <c r="D24" s="14" t="s">
        <v>0</v>
      </c>
      <c r="E24" s="15">
        <f>D26+D31+D36</f>
        <v>4380</v>
      </c>
    </row>
    <row r="25" spans="1:5" x14ac:dyDescent="0.25">
      <c r="A25" s="47" t="s">
        <v>381</v>
      </c>
      <c r="B25" s="48"/>
      <c r="C25" s="49" t="s">
        <v>380</v>
      </c>
      <c r="D25" s="50"/>
      <c r="E25" s="50"/>
    </row>
    <row r="26" spans="1:5" x14ac:dyDescent="0.25">
      <c r="A26" s="20" t="s">
        <v>3</v>
      </c>
      <c r="B26" s="16">
        <v>2.5</v>
      </c>
      <c r="C26" s="17" t="s">
        <v>5</v>
      </c>
      <c r="D26" s="18">
        <v>1460</v>
      </c>
      <c r="E26" s="19" t="s">
        <v>66</v>
      </c>
    </row>
    <row r="27" spans="1:5" x14ac:dyDescent="0.25">
      <c r="A27" s="20" t="s">
        <v>2</v>
      </c>
      <c r="B27" s="19" t="s">
        <v>382</v>
      </c>
      <c r="C27" s="19"/>
      <c r="D27" s="19"/>
      <c r="E27" s="19"/>
    </row>
    <row r="28" spans="1:5" x14ac:dyDescent="0.25">
      <c r="A28" s="20" t="s">
        <v>1</v>
      </c>
      <c r="B28" s="19" t="s">
        <v>181</v>
      </c>
      <c r="C28" s="19"/>
      <c r="D28" s="19"/>
      <c r="E28" s="19"/>
    </row>
    <row r="29" spans="1:5" x14ac:dyDescent="0.25">
      <c r="A29" s="20" t="s">
        <v>4</v>
      </c>
      <c r="B29" s="33" t="s">
        <v>383</v>
      </c>
      <c r="C29" s="33"/>
      <c r="D29" s="33"/>
      <c r="E29" s="33"/>
    </row>
    <row r="30" spans="1:5" x14ac:dyDescent="0.25">
      <c r="A30" s="47" t="s">
        <v>385</v>
      </c>
      <c r="B30" s="48"/>
      <c r="C30" s="49" t="s">
        <v>58</v>
      </c>
      <c r="D30" s="50"/>
      <c r="E30" s="50"/>
    </row>
    <row r="31" spans="1:5" x14ac:dyDescent="0.25">
      <c r="A31" s="20" t="s">
        <v>3</v>
      </c>
      <c r="B31" s="16">
        <v>2.5</v>
      </c>
      <c r="C31" s="17" t="s">
        <v>5</v>
      </c>
      <c r="D31" s="18">
        <v>1460</v>
      </c>
      <c r="E31" s="19" t="s">
        <v>66</v>
      </c>
    </row>
    <row r="32" spans="1:5" x14ac:dyDescent="0.25">
      <c r="A32" s="20" t="s">
        <v>2</v>
      </c>
      <c r="B32" s="19" t="s">
        <v>382</v>
      </c>
      <c r="C32" s="19"/>
      <c r="D32" s="19"/>
      <c r="E32" s="19"/>
    </row>
    <row r="33" spans="1:5" x14ac:dyDescent="0.25">
      <c r="A33" s="20" t="s">
        <v>1</v>
      </c>
      <c r="B33" s="19" t="s">
        <v>181</v>
      </c>
      <c r="C33" s="19"/>
      <c r="D33" s="19"/>
      <c r="E33" s="19"/>
    </row>
    <row r="34" spans="1:5" x14ac:dyDescent="0.25">
      <c r="A34" s="20" t="s">
        <v>4</v>
      </c>
      <c r="B34" s="33" t="s">
        <v>383</v>
      </c>
      <c r="C34" s="33"/>
      <c r="D34" s="33"/>
      <c r="E34" s="33"/>
    </row>
    <row r="35" spans="1:5" x14ac:dyDescent="0.25">
      <c r="A35" s="47" t="s">
        <v>386</v>
      </c>
      <c r="B35" s="48"/>
      <c r="C35" s="49" t="s">
        <v>22</v>
      </c>
      <c r="D35" s="50"/>
      <c r="E35" s="50"/>
    </row>
    <row r="36" spans="1:5" x14ac:dyDescent="0.25">
      <c r="A36" s="20" t="s">
        <v>3</v>
      </c>
      <c r="B36" s="16">
        <v>2.5</v>
      </c>
      <c r="C36" s="17" t="s">
        <v>5</v>
      </c>
      <c r="D36" s="18">
        <v>1460</v>
      </c>
      <c r="E36" s="19" t="s">
        <v>66</v>
      </c>
    </row>
    <row r="37" spans="1:5" x14ac:dyDescent="0.25">
      <c r="A37" s="20" t="s">
        <v>2</v>
      </c>
      <c r="B37" s="19" t="s">
        <v>382</v>
      </c>
      <c r="C37" s="19"/>
      <c r="D37" s="19"/>
      <c r="E37" s="19"/>
    </row>
    <row r="38" spans="1:5" x14ac:dyDescent="0.25">
      <c r="A38" s="20" t="s">
        <v>1</v>
      </c>
      <c r="B38" s="19" t="s">
        <v>181</v>
      </c>
      <c r="C38" s="19"/>
      <c r="D38" s="19"/>
      <c r="E38" s="19"/>
    </row>
    <row r="39" spans="1:5" x14ac:dyDescent="0.25">
      <c r="A39" s="20" t="s">
        <v>4</v>
      </c>
      <c r="B39" s="33" t="s">
        <v>383</v>
      </c>
      <c r="C39" s="33"/>
      <c r="D39" s="33"/>
      <c r="E39" s="33"/>
    </row>
    <row r="40" spans="1:5" x14ac:dyDescent="0.25">
      <c r="A40" s="11" t="s">
        <v>387</v>
      </c>
      <c r="B40" s="12" t="s">
        <v>279</v>
      </c>
      <c r="C40" s="13" t="s">
        <v>143</v>
      </c>
      <c r="D40" s="14" t="s">
        <v>0</v>
      </c>
      <c r="E40" s="15">
        <f>D42</f>
        <v>1168</v>
      </c>
    </row>
    <row r="41" spans="1:5" x14ac:dyDescent="0.25">
      <c r="A41" s="47" t="s">
        <v>384</v>
      </c>
      <c r="B41" s="48"/>
      <c r="C41" s="49" t="s">
        <v>22</v>
      </c>
      <c r="D41" s="50"/>
      <c r="E41" s="50"/>
    </row>
    <row r="42" spans="1:5" x14ac:dyDescent="0.25">
      <c r="A42" s="20" t="s">
        <v>3</v>
      </c>
      <c r="B42" s="16">
        <v>2</v>
      </c>
      <c r="C42" s="17" t="s">
        <v>5</v>
      </c>
      <c r="D42" s="18">
        <v>1168</v>
      </c>
      <c r="E42" s="19" t="s">
        <v>66</v>
      </c>
    </row>
    <row r="43" spans="1:5" x14ac:dyDescent="0.25">
      <c r="A43" s="20" t="s">
        <v>2</v>
      </c>
      <c r="B43" s="19" t="s">
        <v>388</v>
      </c>
      <c r="C43" s="19"/>
      <c r="D43" s="19"/>
      <c r="E43" s="19"/>
    </row>
    <row r="44" spans="1:5" x14ac:dyDescent="0.25">
      <c r="A44" s="20" t="s">
        <v>1</v>
      </c>
      <c r="B44" s="19" t="s">
        <v>181</v>
      </c>
      <c r="C44" s="19"/>
      <c r="D44" s="19"/>
      <c r="E44" s="19"/>
    </row>
    <row r="45" spans="1:5" x14ac:dyDescent="0.25">
      <c r="A45" s="20" t="s">
        <v>4</v>
      </c>
      <c r="B45" s="33" t="s">
        <v>383</v>
      </c>
      <c r="C45" s="33"/>
      <c r="D45" s="33"/>
      <c r="E45" s="33"/>
    </row>
    <row r="46" spans="1:5" x14ac:dyDescent="0.25">
      <c r="A46" s="11" t="s">
        <v>389</v>
      </c>
      <c r="B46" s="12" t="s">
        <v>390</v>
      </c>
      <c r="C46" s="13" t="s">
        <v>115</v>
      </c>
      <c r="D46" s="14" t="s">
        <v>0</v>
      </c>
      <c r="E46" s="15">
        <f>D48+D53+D58</f>
        <v>6132</v>
      </c>
    </row>
    <row r="47" spans="1:5" x14ac:dyDescent="0.25">
      <c r="A47" s="47" t="s">
        <v>391</v>
      </c>
      <c r="B47" s="48"/>
      <c r="C47" s="49" t="s">
        <v>22</v>
      </c>
      <c r="D47" s="50"/>
      <c r="E47" s="50"/>
    </row>
    <row r="48" spans="1:5" x14ac:dyDescent="0.25">
      <c r="A48" s="20" t="s">
        <v>3</v>
      </c>
      <c r="B48" s="16">
        <v>3.5</v>
      </c>
      <c r="C48" s="17" t="s">
        <v>5</v>
      </c>
      <c r="D48" s="18">
        <v>2044</v>
      </c>
      <c r="E48" s="19" t="s">
        <v>66</v>
      </c>
    </row>
    <row r="49" spans="1:5" x14ac:dyDescent="0.25">
      <c r="A49" s="20" t="s">
        <v>2</v>
      </c>
      <c r="B49" s="19" t="s">
        <v>392</v>
      </c>
      <c r="C49" s="19"/>
      <c r="D49" s="19"/>
      <c r="E49" s="19"/>
    </row>
    <row r="50" spans="1:5" x14ac:dyDescent="0.25">
      <c r="A50" s="20" t="s">
        <v>1</v>
      </c>
      <c r="B50" s="19" t="s">
        <v>393</v>
      </c>
      <c r="C50" s="19"/>
      <c r="D50" s="19"/>
      <c r="E50" s="19"/>
    </row>
    <row r="51" spans="1:5" ht="29.25" customHeight="1" x14ac:dyDescent="0.25">
      <c r="A51" s="20" t="s">
        <v>4</v>
      </c>
      <c r="B51" s="33" t="s">
        <v>394</v>
      </c>
      <c r="C51" s="33"/>
      <c r="D51" s="33"/>
      <c r="E51" s="33"/>
    </row>
    <row r="52" spans="1:5" x14ac:dyDescent="0.25">
      <c r="A52" s="47" t="s">
        <v>307</v>
      </c>
      <c r="B52" s="48"/>
      <c r="C52" s="49" t="s">
        <v>22</v>
      </c>
      <c r="D52" s="50"/>
      <c r="E52" s="50"/>
    </row>
    <row r="53" spans="1:5" x14ac:dyDescent="0.25">
      <c r="A53" s="20" t="s">
        <v>3</v>
      </c>
      <c r="B53" s="16">
        <v>3.5</v>
      </c>
      <c r="C53" s="17" t="s">
        <v>5</v>
      </c>
      <c r="D53" s="18">
        <v>2044</v>
      </c>
      <c r="E53" s="19" t="s">
        <v>66</v>
      </c>
    </row>
    <row r="54" spans="1:5" x14ac:dyDescent="0.25">
      <c r="A54" s="20" t="s">
        <v>2</v>
      </c>
      <c r="B54" s="19" t="s">
        <v>392</v>
      </c>
      <c r="C54" s="19"/>
      <c r="D54" s="19"/>
      <c r="E54" s="19"/>
    </row>
    <row r="55" spans="1:5" x14ac:dyDescent="0.25">
      <c r="A55" s="20" t="s">
        <v>1</v>
      </c>
      <c r="B55" s="19" t="s">
        <v>393</v>
      </c>
      <c r="C55" s="19"/>
      <c r="D55" s="19"/>
      <c r="E55" s="19"/>
    </row>
    <row r="56" spans="1:5" ht="29.25" customHeight="1" x14ac:dyDescent="0.25">
      <c r="A56" s="20" t="s">
        <v>4</v>
      </c>
      <c r="B56" s="33" t="s">
        <v>394</v>
      </c>
      <c r="C56" s="33"/>
      <c r="D56" s="33"/>
      <c r="E56" s="33"/>
    </row>
    <row r="57" spans="1:5" x14ac:dyDescent="0.25">
      <c r="A57" s="47" t="s">
        <v>395</v>
      </c>
      <c r="B57" s="48"/>
      <c r="C57" s="49" t="s">
        <v>22</v>
      </c>
      <c r="D57" s="50"/>
      <c r="E57" s="50"/>
    </row>
    <row r="58" spans="1:5" x14ac:dyDescent="0.25">
      <c r="A58" s="20" t="s">
        <v>3</v>
      </c>
      <c r="B58" s="16">
        <v>3.5</v>
      </c>
      <c r="C58" s="17" t="s">
        <v>5</v>
      </c>
      <c r="D58" s="18">
        <v>2044</v>
      </c>
      <c r="E58" s="19" t="s">
        <v>66</v>
      </c>
    </row>
    <row r="59" spans="1:5" x14ac:dyDescent="0.25">
      <c r="A59" s="20" t="s">
        <v>2</v>
      </c>
      <c r="B59" s="19" t="s">
        <v>392</v>
      </c>
      <c r="C59" s="19"/>
      <c r="D59" s="19"/>
      <c r="E59" s="19"/>
    </row>
    <row r="60" spans="1:5" x14ac:dyDescent="0.25">
      <c r="A60" s="20" t="s">
        <v>1</v>
      </c>
      <c r="B60" s="19" t="s">
        <v>393</v>
      </c>
      <c r="C60" s="19"/>
      <c r="D60" s="19"/>
      <c r="E60" s="19"/>
    </row>
    <row r="61" spans="1:5" ht="29.25" customHeight="1" x14ac:dyDescent="0.25">
      <c r="A61" s="20" t="s">
        <v>4</v>
      </c>
      <c r="B61" s="33" t="s">
        <v>394</v>
      </c>
      <c r="C61" s="33"/>
      <c r="D61" s="33"/>
      <c r="E61" s="33"/>
    </row>
    <row r="62" spans="1:5" x14ac:dyDescent="0.25">
      <c r="A62" s="11" t="s">
        <v>396</v>
      </c>
      <c r="B62" s="12" t="s">
        <v>279</v>
      </c>
      <c r="C62" s="13" t="s">
        <v>33</v>
      </c>
      <c r="D62" s="14" t="s">
        <v>0</v>
      </c>
      <c r="E62" s="15">
        <f>D64+D79+D69+D74</f>
        <v>612</v>
      </c>
    </row>
    <row r="63" spans="1:5" x14ac:dyDescent="0.25">
      <c r="A63" s="47" t="s">
        <v>265</v>
      </c>
      <c r="B63" s="48"/>
      <c r="C63" s="49" t="s">
        <v>22</v>
      </c>
      <c r="D63" s="50"/>
      <c r="E63" s="50"/>
    </row>
    <row r="64" spans="1:5" x14ac:dyDescent="0.25">
      <c r="A64" s="20" t="s">
        <v>3</v>
      </c>
      <c r="B64" s="16">
        <v>0.5</v>
      </c>
      <c r="C64" s="17" t="s">
        <v>5</v>
      </c>
      <c r="D64" s="18">
        <v>153</v>
      </c>
      <c r="E64" s="19" t="s">
        <v>66</v>
      </c>
    </row>
    <row r="65" spans="1:5" x14ac:dyDescent="0.25">
      <c r="A65" s="20" t="s">
        <v>2</v>
      </c>
      <c r="B65" s="19" t="s">
        <v>397</v>
      </c>
      <c r="C65" s="19"/>
      <c r="D65" s="19"/>
      <c r="E65" s="19"/>
    </row>
    <row r="66" spans="1:5" x14ac:dyDescent="0.25">
      <c r="A66" s="20" t="s">
        <v>1</v>
      </c>
      <c r="B66" s="19" t="s">
        <v>398</v>
      </c>
      <c r="C66" s="19"/>
      <c r="D66" s="19"/>
      <c r="E66" s="19"/>
    </row>
    <row r="67" spans="1:5" ht="27.75" customHeight="1" x14ac:dyDescent="0.25">
      <c r="A67" s="20" t="s">
        <v>4</v>
      </c>
      <c r="B67" s="33" t="s">
        <v>400</v>
      </c>
      <c r="C67" s="33"/>
      <c r="D67" s="33"/>
      <c r="E67" s="33"/>
    </row>
    <row r="68" spans="1:5" x14ac:dyDescent="0.25">
      <c r="A68" s="47" t="s">
        <v>399</v>
      </c>
      <c r="B68" s="48"/>
      <c r="C68" s="49" t="s">
        <v>22</v>
      </c>
      <c r="D68" s="50"/>
      <c r="E68" s="50"/>
    </row>
    <row r="69" spans="1:5" x14ac:dyDescent="0.25">
      <c r="A69" s="20" t="s">
        <v>3</v>
      </c>
      <c r="B69" s="16">
        <v>0.5</v>
      </c>
      <c r="C69" s="17" t="s">
        <v>5</v>
      </c>
      <c r="D69" s="18">
        <v>153</v>
      </c>
      <c r="E69" s="19" t="s">
        <v>66</v>
      </c>
    </row>
    <row r="70" spans="1:5" x14ac:dyDescent="0.25">
      <c r="A70" s="20" t="s">
        <v>2</v>
      </c>
      <c r="B70" s="19" t="s">
        <v>397</v>
      </c>
      <c r="C70" s="19"/>
      <c r="D70" s="19"/>
      <c r="E70" s="19"/>
    </row>
    <row r="71" spans="1:5" x14ac:dyDescent="0.25">
      <c r="A71" s="20" t="s">
        <v>1</v>
      </c>
      <c r="B71" s="19" t="s">
        <v>398</v>
      </c>
      <c r="C71" s="19"/>
      <c r="D71" s="19"/>
      <c r="E71" s="19"/>
    </row>
    <row r="72" spans="1:5" ht="29.25" customHeight="1" x14ac:dyDescent="0.25">
      <c r="A72" s="20" t="s">
        <v>4</v>
      </c>
      <c r="B72" s="33" t="s">
        <v>400</v>
      </c>
      <c r="C72" s="33"/>
      <c r="D72" s="33"/>
      <c r="E72" s="33"/>
    </row>
    <row r="73" spans="1:5" x14ac:dyDescent="0.25">
      <c r="A73" s="47" t="s">
        <v>70</v>
      </c>
      <c r="B73" s="48"/>
      <c r="C73" s="49" t="s">
        <v>195</v>
      </c>
      <c r="D73" s="50"/>
      <c r="E73" s="50"/>
    </row>
    <row r="74" spans="1:5" x14ac:dyDescent="0.25">
      <c r="A74" s="20" t="s">
        <v>3</v>
      </c>
      <c r="B74" s="16">
        <v>0.5</v>
      </c>
      <c r="C74" s="17" t="s">
        <v>5</v>
      </c>
      <c r="D74" s="18">
        <v>153</v>
      </c>
      <c r="E74" s="19" t="s">
        <v>66</v>
      </c>
    </row>
    <row r="75" spans="1:5" x14ac:dyDescent="0.25">
      <c r="A75" s="20" t="s">
        <v>2</v>
      </c>
      <c r="B75" s="19" t="s">
        <v>397</v>
      </c>
      <c r="C75" s="19"/>
      <c r="D75" s="19"/>
      <c r="E75" s="19"/>
    </row>
    <row r="76" spans="1:5" x14ac:dyDescent="0.25">
      <c r="A76" s="20" t="s">
        <v>1</v>
      </c>
      <c r="B76" s="19" t="s">
        <v>398</v>
      </c>
      <c r="C76" s="19"/>
      <c r="D76" s="19"/>
      <c r="E76" s="19"/>
    </row>
    <row r="77" spans="1:5" ht="27.75" customHeight="1" x14ac:dyDescent="0.25">
      <c r="A77" s="20" t="s">
        <v>4</v>
      </c>
      <c r="B77" s="33" t="s">
        <v>400</v>
      </c>
      <c r="C77" s="33"/>
      <c r="D77" s="33"/>
      <c r="E77" s="33"/>
    </row>
    <row r="78" spans="1:5" x14ac:dyDescent="0.25">
      <c r="A78" s="47" t="s">
        <v>126</v>
      </c>
      <c r="B78" s="48"/>
      <c r="C78" s="49" t="s">
        <v>112</v>
      </c>
      <c r="D78" s="50"/>
      <c r="E78" s="50"/>
    </row>
    <row r="79" spans="1:5" x14ac:dyDescent="0.25">
      <c r="A79" s="20" t="s">
        <v>3</v>
      </c>
      <c r="B79" s="16">
        <v>0.5</v>
      </c>
      <c r="C79" s="17" t="s">
        <v>5</v>
      </c>
      <c r="D79" s="18">
        <v>153</v>
      </c>
      <c r="E79" s="19" t="s">
        <v>66</v>
      </c>
    </row>
    <row r="80" spans="1:5" x14ac:dyDescent="0.25">
      <c r="A80" s="20" t="s">
        <v>2</v>
      </c>
      <c r="B80" s="19" t="s">
        <v>397</v>
      </c>
      <c r="C80" s="19"/>
      <c r="D80" s="19"/>
      <c r="E80" s="19"/>
    </row>
    <row r="81" spans="1:5" x14ac:dyDescent="0.25">
      <c r="A81" s="20" t="s">
        <v>1</v>
      </c>
      <c r="B81" s="19" t="s">
        <v>398</v>
      </c>
      <c r="C81" s="19"/>
      <c r="D81" s="19"/>
      <c r="E81" s="19"/>
    </row>
    <row r="82" spans="1:5" ht="29.25" customHeight="1" x14ac:dyDescent="0.25">
      <c r="A82" s="20" t="s">
        <v>4</v>
      </c>
      <c r="B82" s="33" t="s">
        <v>401</v>
      </c>
      <c r="C82" s="33"/>
      <c r="D82" s="33"/>
      <c r="E82" s="33"/>
    </row>
    <row r="83" spans="1:5" x14ac:dyDescent="0.25">
      <c r="A83" s="11" t="s">
        <v>402</v>
      </c>
      <c r="B83" s="12" t="s">
        <v>367</v>
      </c>
      <c r="C83" s="13" t="s">
        <v>33</v>
      </c>
      <c r="D83" s="14" t="s">
        <v>0</v>
      </c>
      <c r="E83" s="15">
        <f>D85+D90+D95+D100</f>
        <v>4222.7999999999993</v>
      </c>
    </row>
    <row r="84" spans="1:5" x14ac:dyDescent="0.25">
      <c r="A84" s="47" t="s">
        <v>403</v>
      </c>
      <c r="B84" s="48"/>
      <c r="C84" s="49" t="s">
        <v>22</v>
      </c>
      <c r="D84" s="50"/>
      <c r="E84" s="50"/>
    </row>
    <row r="85" spans="1:5" x14ac:dyDescent="0.25">
      <c r="A85" s="20" t="s">
        <v>3</v>
      </c>
      <c r="B85" s="16">
        <v>3</v>
      </c>
      <c r="C85" s="17" t="s">
        <v>5</v>
      </c>
      <c r="D85" s="18">
        <v>1101.5999999999999</v>
      </c>
      <c r="E85" s="19" t="s">
        <v>23</v>
      </c>
    </row>
    <row r="86" spans="1:5" x14ac:dyDescent="0.25">
      <c r="A86" s="20" t="s">
        <v>2</v>
      </c>
      <c r="B86" s="19" t="s">
        <v>404</v>
      </c>
      <c r="C86" s="19"/>
      <c r="D86" s="19"/>
      <c r="E86" s="19"/>
    </row>
    <row r="87" spans="1:5" x14ac:dyDescent="0.25">
      <c r="A87" s="20" t="s">
        <v>1</v>
      </c>
      <c r="B87" s="19" t="s">
        <v>405</v>
      </c>
      <c r="C87" s="19"/>
      <c r="D87" s="19"/>
      <c r="E87" s="19"/>
    </row>
    <row r="88" spans="1:5" ht="27.75" customHeight="1" x14ac:dyDescent="0.25">
      <c r="A88" s="20" t="s">
        <v>4</v>
      </c>
      <c r="B88" s="33" t="s">
        <v>406</v>
      </c>
      <c r="C88" s="33"/>
      <c r="D88" s="33"/>
      <c r="E88" s="33"/>
    </row>
    <row r="89" spans="1:5" x14ac:dyDescent="0.25">
      <c r="A89" s="47" t="s">
        <v>407</v>
      </c>
      <c r="B89" s="48"/>
      <c r="C89" s="49" t="s">
        <v>22</v>
      </c>
      <c r="D89" s="50"/>
      <c r="E89" s="50"/>
    </row>
    <row r="90" spans="1:5" x14ac:dyDescent="0.25">
      <c r="A90" s="20" t="s">
        <v>3</v>
      </c>
      <c r="B90" s="16">
        <v>3</v>
      </c>
      <c r="C90" s="17" t="s">
        <v>5</v>
      </c>
      <c r="D90" s="18">
        <v>1101.5999999999999</v>
      </c>
      <c r="E90" s="19" t="s">
        <v>23</v>
      </c>
    </row>
    <row r="91" spans="1:5" x14ac:dyDescent="0.25">
      <c r="A91" s="20" t="s">
        <v>2</v>
      </c>
      <c r="B91" s="19" t="s">
        <v>404</v>
      </c>
      <c r="C91" s="19"/>
      <c r="D91" s="19"/>
      <c r="E91" s="19"/>
    </row>
    <row r="92" spans="1:5" x14ac:dyDescent="0.25">
      <c r="A92" s="20" t="s">
        <v>1</v>
      </c>
      <c r="B92" s="19" t="s">
        <v>405</v>
      </c>
      <c r="C92" s="19"/>
      <c r="D92" s="19"/>
      <c r="E92" s="19"/>
    </row>
    <row r="93" spans="1:5" ht="30" customHeight="1" x14ac:dyDescent="0.25">
      <c r="A93" s="20" t="s">
        <v>4</v>
      </c>
      <c r="B93" s="33" t="s">
        <v>406</v>
      </c>
      <c r="C93" s="33"/>
      <c r="D93" s="33"/>
      <c r="E93" s="33"/>
    </row>
    <row r="94" spans="1:5" x14ac:dyDescent="0.25">
      <c r="A94" s="47" t="s">
        <v>408</v>
      </c>
      <c r="B94" s="48"/>
      <c r="C94" s="49" t="s">
        <v>22</v>
      </c>
      <c r="D94" s="50"/>
      <c r="E94" s="50"/>
    </row>
    <row r="95" spans="1:5" x14ac:dyDescent="0.25">
      <c r="A95" s="20" t="s">
        <v>3</v>
      </c>
      <c r="B95" s="16">
        <v>3</v>
      </c>
      <c r="C95" s="17" t="s">
        <v>5</v>
      </c>
      <c r="D95" s="18">
        <v>1101.5999999999999</v>
      </c>
      <c r="E95" s="19" t="s">
        <v>23</v>
      </c>
    </row>
    <row r="96" spans="1:5" x14ac:dyDescent="0.25">
      <c r="A96" s="20" t="s">
        <v>2</v>
      </c>
      <c r="B96" s="19" t="s">
        <v>404</v>
      </c>
      <c r="C96" s="19"/>
      <c r="D96" s="19"/>
      <c r="E96" s="19"/>
    </row>
    <row r="97" spans="1:5" x14ac:dyDescent="0.25">
      <c r="A97" s="20" t="s">
        <v>1</v>
      </c>
      <c r="B97" s="19" t="s">
        <v>405</v>
      </c>
      <c r="C97" s="19"/>
      <c r="D97" s="19"/>
      <c r="E97" s="19"/>
    </row>
    <row r="98" spans="1:5" ht="27.75" customHeight="1" x14ac:dyDescent="0.25">
      <c r="A98" s="20" t="s">
        <v>4</v>
      </c>
      <c r="B98" s="33" t="s">
        <v>406</v>
      </c>
      <c r="C98" s="33"/>
      <c r="D98" s="33"/>
      <c r="E98" s="33"/>
    </row>
    <row r="99" spans="1:5" x14ac:dyDescent="0.25">
      <c r="A99" s="47" t="s">
        <v>126</v>
      </c>
      <c r="B99" s="48"/>
      <c r="C99" s="49" t="s">
        <v>112</v>
      </c>
      <c r="D99" s="50"/>
      <c r="E99" s="50"/>
    </row>
    <row r="100" spans="1:5" x14ac:dyDescent="0.25">
      <c r="A100" s="20" t="s">
        <v>3</v>
      </c>
      <c r="B100" s="16">
        <v>3</v>
      </c>
      <c r="C100" s="17" t="s">
        <v>5</v>
      </c>
      <c r="D100" s="18">
        <v>918</v>
      </c>
      <c r="E100" s="19" t="s">
        <v>23</v>
      </c>
    </row>
    <row r="101" spans="1:5" x14ac:dyDescent="0.25">
      <c r="A101" s="20" t="s">
        <v>2</v>
      </c>
      <c r="B101" s="19" t="s">
        <v>404</v>
      </c>
      <c r="C101" s="19"/>
      <c r="D101" s="19"/>
      <c r="E101" s="19"/>
    </row>
    <row r="102" spans="1:5" x14ac:dyDescent="0.25">
      <c r="A102" s="20" t="s">
        <v>1</v>
      </c>
      <c r="B102" s="19" t="s">
        <v>405</v>
      </c>
      <c r="C102" s="19"/>
      <c r="D102" s="19"/>
      <c r="E102" s="19"/>
    </row>
    <row r="103" spans="1:5" ht="29.25" customHeight="1" x14ac:dyDescent="0.25">
      <c r="A103" s="20" t="s">
        <v>4</v>
      </c>
      <c r="B103" s="33" t="s">
        <v>427</v>
      </c>
      <c r="C103" s="33"/>
      <c r="D103" s="33"/>
      <c r="E103" s="33"/>
    </row>
    <row r="104" spans="1:5" x14ac:dyDescent="0.25">
      <c r="A104" s="11" t="s">
        <v>409</v>
      </c>
      <c r="B104" s="12" t="s">
        <v>63</v>
      </c>
      <c r="C104" s="13" t="s">
        <v>115</v>
      </c>
      <c r="D104" s="14" t="s">
        <v>0</v>
      </c>
      <c r="E104" s="15">
        <f>D106+D111+D116</f>
        <v>1962</v>
      </c>
    </row>
    <row r="105" spans="1:5" x14ac:dyDescent="0.25">
      <c r="A105" s="47" t="s">
        <v>410</v>
      </c>
      <c r="B105" s="48"/>
      <c r="C105" s="49" t="s">
        <v>411</v>
      </c>
      <c r="D105" s="50"/>
      <c r="E105" s="50"/>
    </row>
    <row r="106" spans="1:5" x14ac:dyDescent="0.25">
      <c r="A106" s="20" t="s">
        <v>3</v>
      </c>
      <c r="B106" s="16">
        <v>1</v>
      </c>
      <c r="C106" s="17" t="s">
        <v>5</v>
      </c>
      <c r="D106" s="18">
        <v>794</v>
      </c>
      <c r="E106" s="19" t="s">
        <v>66</v>
      </c>
    </row>
    <row r="107" spans="1:5" x14ac:dyDescent="0.25">
      <c r="A107" s="20" t="s">
        <v>2</v>
      </c>
      <c r="B107" s="19" t="s">
        <v>412</v>
      </c>
      <c r="C107" s="19"/>
      <c r="D107" s="19"/>
      <c r="E107" s="19"/>
    </row>
    <row r="108" spans="1:5" x14ac:dyDescent="0.25">
      <c r="A108" s="20" t="s">
        <v>1</v>
      </c>
      <c r="B108" s="19" t="s">
        <v>413</v>
      </c>
      <c r="C108" s="19"/>
      <c r="D108" s="19"/>
      <c r="E108" s="19"/>
    </row>
    <row r="109" spans="1:5" ht="57.75" customHeight="1" x14ac:dyDescent="0.25">
      <c r="A109" s="20" t="s">
        <v>4</v>
      </c>
      <c r="B109" s="33" t="s">
        <v>414</v>
      </c>
      <c r="C109" s="33"/>
      <c r="D109" s="33"/>
      <c r="E109" s="33"/>
    </row>
    <row r="110" spans="1:5" x14ac:dyDescent="0.25">
      <c r="A110" s="47" t="s">
        <v>415</v>
      </c>
      <c r="B110" s="48"/>
      <c r="C110" s="49" t="s">
        <v>22</v>
      </c>
      <c r="D110" s="50"/>
      <c r="E110" s="50"/>
    </row>
    <row r="111" spans="1:5" x14ac:dyDescent="0.25">
      <c r="A111" s="20" t="s">
        <v>3</v>
      </c>
      <c r="B111" s="16">
        <v>1</v>
      </c>
      <c r="C111" s="17" t="s">
        <v>5</v>
      </c>
      <c r="D111" s="18">
        <v>584</v>
      </c>
      <c r="E111" s="19" t="s">
        <v>66</v>
      </c>
    </row>
    <row r="112" spans="1:5" x14ac:dyDescent="0.25">
      <c r="A112" s="20" t="s">
        <v>2</v>
      </c>
      <c r="B112" s="19" t="s">
        <v>412</v>
      </c>
      <c r="C112" s="19"/>
      <c r="D112" s="19"/>
      <c r="E112" s="19"/>
    </row>
    <row r="113" spans="1:5" x14ac:dyDescent="0.25">
      <c r="A113" s="20" t="s">
        <v>1</v>
      </c>
      <c r="B113" s="19" t="s">
        <v>413</v>
      </c>
      <c r="C113" s="19"/>
      <c r="D113" s="19"/>
      <c r="E113" s="19"/>
    </row>
    <row r="114" spans="1:5" ht="53.25" customHeight="1" x14ac:dyDescent="0.25">
      <c r="A114" s="20" t="s">
        <v>4</v>
      </c>
      <c r="B114" s="33" t="s">
        <v>414</v>
      </c>
      <c r="C114" s="33"/>
      <c r="D114" s="33"/>
      <c r="E114" s="33"/>
    </row>
    <row r="115" spans="1:5" x14ac:dyDescent="0.25">
      <c r="A115" s="47" t="s">
        <v>77</v>
      </c>
      <c r="B115" s="48"/>
      <c r="C115" s="49" t="s">
        <v>22</v>
      </c>
      <c r="D115" s="50"/>
      <c r="E115" s="50"/>
    </row>
    <row r="116" spans="1:5" x14ac:dyDescent="0.25">
      <c r="A116" s="20" t="s">
        <v>3</v>
      </c>
      <c r="B116" s="16">
        <v>1</v>
      </c>
      <c r="C116" s="17" t="s">
        <v>5</v>
      </c>
      <c r="D116" s="18">
        <v>584</v>
      </c>
      <c r="E116" s="19" t="s">
        <v>66</v>
      </c>
    </row>
    <row r="117" spans="1:5" x14ac:dyDescent="0.25">
      <c r="A117" s="20" t="s">
        <v>2</v>
      </c>
      <c r="B117" s="19" t="s">
        <v>412</v>
      </c>
      <c r="C117" s="19"/>
      <c r="D117" s="19"/>
      <c r="E117" s="19"/>
    </row>
    <row r="118" spans="1:5" x14ac:dyDescent="0.25">
      <c r="A118" s="20" t="s">
        <v>1</v>
      </c>
      <c r="B118" s="19" t="s">
        <v>413</v>
      </c>
      <c r="C118" s="19"/>
      <c r="D118" s="19"/>
      <c r="E118" s="19"/>
    </row>
    <row r="119" spans="1:5" ht="53.25" customHeight="1" x14ac:dyDescent="0.25">
      <c r="A119" s="20" t="s">
        <v>4</v>
      </c>
      <c r="B119" s="33" t="s">
        <v>414</v>
      </c>
      <c r="C119" s="33"/>
      <c r="D119" s="33"/>
      <c r="E119" s="33"/>
    </row>
    <row r="120" spans="1:5" x14ac:dyDescent="0.25">
      <c r="A120" s="11" t="s">
        <v>416</v>
      </c>
      <c r="B120" s="12" t="s">
        <v>212</v>
      </c>
      <c r="C120" s="13" t="s">
        <v>115</v>
      </c>
      <c r="D120" s="14" t="s">
        <v>0</v>
      </c>
      <c r="E120" s="15">
        <f>D122+D132+D127</f>
        <v>3121.2</v>
      </c>
    </row>
    <row r="121" spans="1:5" x14ac:dyDescent="0.25">
      <c r="A121" s="47" t="s">
        <v>419</v>
      </c>
      <c r="B121" s="48"/>
      <c r="C121" s="49" t="s">
        <v>98</v>
      </c>
      <c r="D121" s="50"/>
      <c r="E121" s="50"/>
    </row>
    <row r="122" spans="1:5" x14ac:dyDescent="0.25">
      <c r="A122" s="20" t="s">
        <v>3</v>
      </c>
      <c r="B122" s="16">
        <v>3</v>
      </c>
      <c r="C122" s="17" t="s">
        <v>5</v>
      </c>
      <c r="D122" s="18">
        <v>1101.5999999999999</v>
      </c>
      <c r="E122" s="19" t="s">
        <v>23</v>
      </c>
    </row>
    <row r="123" spans="1:5" x14ac:dyDescent="0.25">
      <c r="A123" s="20" t="s">
        <v>2</v>
      </c>
      <c r="B123" s="19" t="s">
        <v>417</v>
      </c>
      <c r="C123" s="19"/>
      <c r="D123" s="19"/>
      <c r="E123" s="19"/>
    </row>
    <row r="124" spans="1:5" x14ac:dyDescent="0.25">
      <c r="A124" s="20" t="s">
        <v>1</v>
      </c>
      <c r="B124" s="19" t="s">
        <v>398</v>
      </c>
      <c r="C124" s="19"/>
      <c r="D124" s="19"/>
      <c r="E124" s="19"/>
    </row>
    <row r="125" spans="1:5" ht="25.5" customHeight="1" x14ac:dyDescent="0.25">
      <c r="A125" s="20" t="s">
        <v>4</v>
      </c>
      <c r="B125" s="33" t="s">
        <v>418</v>
      </c>
      <c r="C125" s="33"/>
      <c r="D125" s="33"/>
      <c r="E125" s="33"/>
    </row>
    <row r="126" spans="1:5" x14ac:dyDescent="0.25">
      <c r="A126" s="47" t="s">
        <v>420</v>
      </c>
      <c r="B126" s="48"/>
      <c r="C126" s="49" t="s">
        <v>98</v>
      </c>
      <c r="D126" s="50"/>
      <c r="E126" s="50"/>
    </row>
    <row r="127" spans="1:5" x14ac:dyDescent="0.25">
      <c r="A127" s="20" t="s">
        <v>3</v>
      </c>
      <c r="B127" s="16">
        <v>3</v>
      </c>
      <c r="C127" s="17" t="s">
        <v>5</v>
      </c>
      <c r="D127" s="18">
        <v>1101.5999999999999</v>
      </c>
      <c r="E127" s="19" t="s">
        <v>23</v>
      </c>
    </row>
    <row r="128" spans="1:5" x14ac:dyDescent="0.25">
      <c r="A128" s="20" t="s">
        <v>2</v>
      </c>
      <c r="B128" s="19" t="s">
        <v>417</v>
      </c>
      <c r="C128" s="19"/>
      <c r="D128" s="19"/>
      <c r="E128" s="19"/>
    </row>
    <row r="129" spans="1:5" x14ac:dyDescent="0.25">
      <c r="A129" s="20" t="s">
        <v>1</v>
      </c>
      <c r="B129" s="19" t="s">
        <v>398</v>
      </c>
      <c r="C129" s="19"/>
      <c r="D129" s="19"/>
      <c r="E129" s="19"/>
    </row>
    <row r="130" spans="1:5" ht="29.25" customHeight="1" x14ac:dyDescent="0.25">
      <c r="A130" s="20" t="s">
        <v>4</v>
      </c>
      <c r="B130" s="33" t="s">
        <v>418</v>
      </c>
      <c r="C130" s="33"/>
      <c r="D130" s="33"/>
      <c r="E130" s="33"/>
    </row>
    <row r="131" spans="1:5" x14ac:dyDescent="0.25">
      <c r="A131" s="47" t="s">
        <v>126</v>
      </c>
      <c r="B131" s="48"/>
      <c r="C131" s="49" t="s">
        <v>112</v>
      </c>
      <c r="D131" s="50"/>
      <c r="E131" s="50"/>
    </row>
    <row r="132" spans="1:5" x14ac:dyDescent="0.25">
      <c r="A132" s="20" t="s">
        <v>3</v>
      </c>
      <c r="B132" s="16">
        <v>3</v>
      </c>
      <c r="C132" s="17" t="s">
        <v>5</v>
      </c>
      <c r="D132" s="18">
        <v>918</v>
      </c>
      <c r="E132" s="19" t="s">
        <v>23</v>
      </c>
    </row>
    <row r="133" spans="1:5" x14ac:dyDescent="0.25">
      <c r="A133" s="20" t="s">
        <v>2</v>
      </c>
      <c r="B133" s="19" t="s">
        <v>417</v>
      </c>
      <c r="C133" s="19"/>
      <c r="D133" s="19"/>
      <c r="E133" s="19"/>
    </row>
    <row r="134" spans="1:5" x14ac:dyDescent="0.25">
      <c r="A134" s="20" t="s">
        <v>1</v>
      </c>
      <c r="B134" s="19" t="s">
        <v>398</v>
      </c>
      <c r="C134" s="19"/>
      <c r="D134" s="19"/>
      <c r="E134" s="19"/>
    </row>
    <row r="135" spans="1:5" ht="29.25" customHeight="1" x14ac:dyDescent="0.25">
      <c r="A135" s="20" t="s">
        <v>4</v>
      </c>
      <c r="B135" s="33" t="s">
        <v>426</v>
      </c>
      <c r="C135" s="33"/>
      <c r="D135" s="33"/>
      <c r="E135" s="33"/>
    </row>
    <row r="136" spans="1:5" x14ac:dyDescent="0.25">
      <c r="A136" s="11" t="s">
        <v>421</v>
      </c>
      <c r="B136" s="12" t="s">
        <v>114</v>
      </c>
      <c r="C136" s="13" t="s">
        <v>115</v>
      </c>
      <c r="D136" s="14" t="s">
        <v>0</v>
      </c>
      <c r="E136" s="15">
        <f>D138+D148+D143</f>
        <v>5202</v>
      </c>
    </row>
    <row r="137" spans="1:5" x14ac:dyDescent="0.25">
      <c r="A137" s="47" t="s">
        <v>56</v>
      </c>
      <c r="B137" s="48"/>
      <c r="C137" s="49" t="s">
        <v>98</v>
      </c>
      <c r="D137" s="50"/>
      <c r="E137" s="50"/>
    </row>
    <row r="138" spans="1:5" x14ac:dyDescent="0.25">
      <c r="A138" s="20" t="s">
        <v>3</v>
      </c>
      <c r="B138" s="16">
        <v>5</v>
      </c>
      <c r="C138" s="17" t="s">
        <v>5</v>
      </c>
      <c r="D138" s="18">
        <v>1836</v>
      </c>
      <c r="E138" s="19" t="s">
        <v>23</v>
      </c>
    </row>
    <row r="139" spans="1:5" x14ac:dyDescent="0.25">
      <c r="A139" s="20" t="s">
        <v>2</v>
      </c>
      <c r="B139" s="19" t="s">
        <v>422</v>
      </c>
      <c r="C139" s="19"/>
      <c r="D139" s="19"/>
      <c r="E139" s="19"/>
    </row>
    <row r="140" spans="1:5" x14ac:dyDescent="0.25">
      <c r="A140" s="20" t="s">
        <v>1</v>
      </c>
      <c r="B140" s="19" t="s">
        <v>423</v>
      </c>
      <c r="C140" s="19"/>
      <c r="D140" s="19"/>
      <c r="E140" s="19"/>
    </row>
    <row r="141" spans="1:5" ht="28.5" customHeight="1" x14ac:dyDescent="0.25">
      <c r="A141" s="20" t="s">
        <v>4</v>
      </c>
      <c r="B141" s="33" t="s">
        <v>424</v>
      </c>
      <c r="C141" s="33"/>
      <c r="D141" s="33"/>
      <c r="E141" s="33"/>
    </row>
    <row r="142" spans="1:5" x14ac:dyDescent="0.25">
      <c r="A142" s="47" t="s">
        <v>28</v>
      </c>
      <c r="B142" s="48"/>
      <c r="C142" s="49" t="s">
        <v>98</v>
      </c>
      <c r="D142" s="50"/>
      <c r="E142" s="50"/>
    </row>
    <row r="143" spans="1:5" x14ac:dyDescent="0.25">
      <c r="A143" s="20" t="s">
        <v>3</v>
      </c>
      <c r="B143" s="16">
        <v>5</v>
      </c>
      <c r="C143" s="17" t="s">
        <v>5</v>
      </c>
      <c r="D143" s="18">
        <v>1836</v>
      </c>
      <c r="E143" s="19" t="s">
        <v>23</v>
      </c>
    </row>
    <row r="144" spans="1:5" x14ac:dyDescent="0.25">
      <c r="A144" s="20" t="s">
        <v>2</v>
      </c>
      <c r="B144" s="19" t="s">
        <v>422</v>
      </c>
      <c r="C144" s="19"/>
      <c r="D144" s="19"/>
      <c r="E144" s="19"/>
    </row>
    <row r="145" spans="1:5" x14ac:dyDescent="0.25">
      <c r="A145" s="20" t="s">
        <v>1</v>
      </c>
      <c r="B145" s="19" t="s">
        <v>423</v>
      </c>
      <c r="C145" s="19"/>
      <c r="D145" s="19"/>
      <c r="E145" s="19"/>
    </row>
    <row r="146" spans="1:5" ht="28.5" customHeight="1" x14ac:dyDescent="0.25">
      <c r="A146" s="20" t="s">
        <v>4</v>
      </c>
      <c r="B146" s="33" t="s">
        <v>424</v>
      </c>
      <c r="C146" s="33"/>
      <c r="D146" s="33"/>
      <c r="E146" s="33"/>
    </row>
    <row r="147" spans="1:5" x14ac:dyDescent="0.25">
      <c r="A147" s="47" t="s">
        <v>48</v>
      </c>
      <c r="B147" s="48"/>
      <c r="C147" s="49" t="s">
        <v>29</v>
      </c>
      <c r="D147" s="50"/>
      <c r="E147" s="50"/>
    </row>
    <row r="148" spans="1:5" x14ac:dyDescent="0.25">
      <c r="A148" s="20" t="s">
        <v>3</v>
      </c>
      <c r="B148" s="16">
        <v>5</v>
      </c>
      <c r="C148" s="17" t="s">
        <v>5</v>
      </c>
      <c r="D148" s="18">
        <v>1530</v>
      </c>
      <c r="E148" s="19" t="s">
        <v>23</v>
      </c>
    </row>
    <row r="149" spans="1:5" x14ac:dyDescent="0.25">
      <c r="A149" s="20" t="s">
        <v>2</v>
      </c>
      <c r="B149" s="19" t="s">
        <v>422</v>
      </c>
      <c r="C149" s="19"/>
      <c r="D149" s="19"/>
      <c r="E149" s="19"/>
    </row>
    <row r="150" spans="1:5" x14ac:dyDescent="0.25">
      <c r="A150" s="20" t="s">
        <v>1</v>
      </c>
      <c r="B150" s="19" t="s">
        <v>423</v>
      </c>
      <c r="C150" s="19"/>
      <c r="D150" s="19"/>
      <c r="E150" s="19"/>
    </row>
    <row r="151" spans="1:5" ht="38.25" customHeight="1" x14ac:dyDescent="0.25">
      <c r="A151" s="20" t="s">
        <v>4</v>
      </c>
      <c r="B151" s="33" t="s">
        <v>425</v>
      </c>
      <c r="C151" s="33"/>
      <c r="D151" s="33"/>
      <c r="E151" s="33"/>
    </row>
    <row r="152" spans="1:5" x14ac:dyDescent="0.25">
      <c r="A152" s="11" t="s">
        <v>428</v>
      </c>
      <c r="B152" s="12" t="s">
        <v>429</v>
      </c>
      <c r="C152" s="13" t="s">
        <v>115</v>
      </c>
      <c r="D152" s="14" t="s">
        <v>0</v>
      </c>
      <c r="E152" s="15">
        <f>D154+D159+D164</f>
        <v>1560.6</v>
      </c>
    </row>
    <row r="153" spans="1:5" x14ac:dyDescent="0.25">
      <c r="A153" s="47" t="s">
        <v>430</v>
      </c>
      <c r="B153" s="48"/>
      <c r="C153" s="49" t="s">
        <v>22</v>
      </c>
      <c r="D153" s="50"/>
      <c r="E153" s="50"/>
    </row>
    <row r="154" spans="1:5" x14ac:dyDescent="0.25">
      <c r="A154" s="20" t="s">
        <v>3</v>
      </c>
      <c r="B154" s="16">
        <v>1.5</v>
      </c>
      <c r="C154" s="17" t="s">
        <v>5</v>
      </c>
      <c r="D154" s="18">
        <v>550.79999999999995</v>
      </c>
      <c r="E154" s="19" t="s">
        <v>23</v>
      </c>
    </row>
    <row r="155" spans="1:5" x14ac:dyDescent="0.25">
      <c r="A155" s="20" t="s">
        <v>2</v>
      </c>
      <c r="B155" s="19" t="s">
        <v>431</v>
      </c>
      <c r="C155" s="19"/>
      <c r="D155" s="19"/>
      <c r="E155" s="19"/>
    </row>
    <row r="156" spans="1:5" x14ac:dyDescent="0.25">
      <c r="A156" s="20" t="s">
        <v>1</v>
      </c>
      <c r="B156" s="19" t="s">
        <v>432</v>
      </c>
      <c r="C156" s="19"/>
      <c r="D156" s="19"/>
      <c r="E156" s="19"/>
    </row>
    <row r="157" spans="1:5" x14ac:dyDescent="0.25">
      <c r="A157" s="20" t="s">
        <v>4</v>
      </c>
      <c r="B157" s="33" t="s">
        <v>433</v>
      </c>
      <c r="C157" s="33"/>
      <c r="D157" s="33"/>
      <c r="E157" s="33"/>
    </row>
    <row r="158" spans="1:5" x14ac:dyDescent="0.25">
      <c r="A158" s="47" t="s">
        <v>102</v>
      </c>
      <c r="B158" s="48"/>
      <c r="C158" s="49" t="s">
        <v>22</v>
      </c>
      <c r="D158" s="50"/>
      <c r="E158" s="50"/>
    </row>
    <row r="159" spans="1:5" x14ac:dyDescent="0.25">
      <c r="A159" s="20" t="s">
        <v>3</v>
      </c>
      <c r="B159" s="16">
        <v>1.5</v>
      </c>
      <c r="C159" s="17" t="s">
        <v>5</v>
      </c>
      <c r="D159" s="18">
        <v>550.79999999999995</v>
      </c>
      <c r="E159" s="19" t="s">
        <v>23</v>
      </c>
    </row>
    <row r="160" spans="1:5" x14ac:dyDescent="0.25">
      <c r="A160" s="20" t="s">
        <v>2</v>
      </c>
      <c r="B160" s="19" t="s">
        <v>431</v>
      </c>
      <c r="C160" s="19"/>
      <c r="D160" s="19"/>
      <c r="E160" s="19"/>
    </row>
    <row r="161" spans="1:5" x14ac:dyDescent="0.25">
      <c r="A161" s="20" t="s">
        <v>1</v>
      </c>
      <c r="B161" s="19" t="s">
        <v>432</v>
      </c>
      <c r="C161" s="19"/>
      <c r="D161" s="19"/>
      <c r="E161" s="19"/>
    </row>
    <row r="162" spans="1:5" x14ac:dyDescent="0.25">
      <c r="A162" s="20" t="s">
        <v>4</v>
      </c>
      <c r="B162" s="33" t="s">
        <v>433</v>
      </c>
      <c r="C162" s="33"/>
      <c r="D162" s="33"/>
      <c r="E162" s="33"/>
    </row>
    <row r="163" spans="1:5" x14ac:dyDescent="0.25">
      <c r="A163" s="47" t="s">
        <v>57</v>
      </c>
      <c r="B163" s="48"/>
      <c r="C163" s="49" t="s">
        <v>61</v>
      </c>
      <c r="D163" s="50"/>
      <c r="E163" s="50"/>
    </row>
    <row r="164" spans="1:5" x14ac:dyDescent="0.25">
      <c r="A164" s="20" t="s">
        <v>3</v>
      </c>
      <c r="B164" s="16">
        <v>1.5</v>
      </c>
      <c r="C164" s="17" t="s">
        <v>5</v>
      </c>
      <c r="D164" s="18">
        <v>459</v>
      </c>
      <c r="E164" s="19" t="s">
        <v>23</v>
      </c>
    </row>
    <row r="165" spans="1:5" x14ac:dyDescent="0.25">
      <c r="A165" s="20" t="s">
        <v>2</v>
      </c>
      <c r="B165" s="19" t="s">
        <v>431</v>
      </c>
      <c r="C165" s="19"/>
      <c r="D165" s="19"/>
      <c r="E165" s="19"/>
    </row>
    <row r="166" spans="1:5" x14ac:dyDescent="0.25">
      <c r="A166" s="20" t="s">
        <v>1</v>
      </c>
      <c r="B166" s="19" t="s">
        <v>432</v>
      </c>
      <c r="C166" s="19"/>
      <c r="D166" s="19"/>
      <c r="E166" s="19"/>
    </row>
    <row r="167" spans="1:5" ht="29.25" customHeight="1" x14ac:dyDescent="0.25">
      <c r="A167" s="20" t="s">
        <v>4</v>
      </c>
      <c r="B167" s="33" t="s">
        <v>434</v>
      </c>
      <c r="C167" s="33"/>
      <c r="D167" s="33"/>
      <c r="E167" s="33"/>
    </row>
    <row r="168" spans="1:5" x14ac:dyDescent="0.25">
      <c r="A168" s="11" t="s">
        <v>435</v>
      </c>
      <c r="B168" s="12" t="s">
        <v>246</v>
      </c>
      <c r="C168" s="13" t="s">
        <v>115</v>
      </c>
      <c r="D168" s="14" t="s">
        <v>0</v>
      </c>
      <c r="E168" s="15">
        <f>D180+D170+D175</f>
        <v>520.20000000000005</v>
      </c>
    </row>
    <row r="169" spans="1:5" x14ac:dyDescent="0.25">
      <c r="A169" s="47" t="s">
        <v>289</v>
      </c>
      <c r="B169" s="48"/>
      <c r="C169" s="49" t="s">
        <v>22</v>
      </c>
      <c r="D169" s="50"/>
      <c r="E169" s="50"/>
    </row>
    <row r="170" spans="1:5" x14ac:dyDescent="0.25">
      <c r="A170" s="20" t="s">
        <v>3</v>
      </c>
      <c r="B170" s="16">
        <v>0.5</v>
      </c>
      <c r="C170" s="17" t="s">
        <v>5</v>
      </c>
      <c r="D170" s="18">
        <v>183.6</v>
      </c>
      <c r="E170" s="19" t="s">
        <v>23</v>
      </c>
    </row>
    <row r="171" spans="1:5" x14ac:dyDescent="0.25">
      <c r="A171" s="20" t="s">
        <v>2</v>
      </c>
      <c r="B171" s="19" t="s">
        <v>436</v>
      </c>
      <c r="C171" s="19"/>
      <c r="D171" s="19"/>
      <c r="E171" s="19"/>
    </row>
    <row r="172" spans="1:5" x14ac:dyDescent="0.25">
      <c r="A172" s="20" t="s">
        <v>1</v>
      </c>
      <c r="B172" s="19" t="s">
        <v>398</v>
      </c>
      <c r="C172" s="19"/>
      <c r="D172" s="19"/>
      <c r="E172" s="19"/>
    </row>
    <row r="173" spans="1:5" ht="27" customHeight="1" x14ac:dyDescent="0.25">
      <c r="A173" s="20" t="s">
        <v>4</v>
      </c>
      <c r="B173" s="33" t="s">
        <v>437</v>
      </c>
      <c r="C173" s="33"/>
      <c r="D173" s="33"/>
      <c r="E173" s="33"/>
    </row>
    <row r="174" spans="1:5" x14ac:dyDescent="0.25">
      <c r="A174" s="47" t="s">
        <v>193</v>
      </c>
      <c r="B174" s="48"/>
      <c r="C174" s="49" t="s">
        <v>22</v>
      </c>
      <c r="D174" s="50"/>
      <c r="E174" s="50"/>
    </row>
    <row r="175" spans="1:5" x14ac:dyDescent="0.25">
      <c r="A175" s="20" t="s">
        <v>3</v>
      </c>
      <c r="B175" s="16">
        <v>0.5</v>
      </c>
      <c r="C175" s="17" t="s">
        <v>5</v>
      </c>
      <c r="D175" s="18">
        <v>183.6</v>
      </c>
      <c r="E175" s="19" t="s">
        <v>23</v>
      </c>
    </row>
    <row r="176" spans="1:5" x14ac:dyDescent="0.25">
      <c r="A176" s="20" t="s">
        <v>2</v>
      </c>
      <c r="B176" s="19" t="s">
        <v>436</v>
      </c>
      <c r="C176" s="19"/>
      <c r="D176" s="19"/>
      <c r="E176" s="19"/>
    </row>
    <row r="177" spans="1:5" x14ac:dyDescent="0.25">
      <c r="A177" s="20" t="s">
        <v>1</v>
      </c>
      <c r="B177" s="19" t="s">
        <v>398</v>
      </c>
      <c r="C177" s="19"/>
      <c r="D177" s="19"/>
      <c r="E177" s="19"/>
    </row>
    <row r="178" spans="1:5" ht="30" customHeight="1" x14ac:dyDescent="0.25">
      <c r="A178" s="20" t="s">
        <v>4</v>
      </c>
      <c r="B178" s="33" t="s">
        <v>437</v>
      </c>
      <c r="C178" s="33"/>
      <c r="D178" s="33"/>
      <c r="E178" s="33"/>
    </row>
    <row r="179" spans="1:5" x14ac:dyDescent="0.25">
      <c r="A179" s="47" t="s">
        <v>94</v>
      </c>
      <c r="B179" s="48"/>
      <c r="C179" s="49" t="s">
        <v>29</v>
      </c>
      <c r="D179" s="50"/>
      <c r="E179" s="50"/>
    </row>
    <row r="180" spans="1:5" x14ac:dyDescent="0.25">
      <c r="A180" s="20" t="s">
        <v>3</v>
      </c>
      <c r="B180" s="16">
        <v>0.5</v>
      </c>
      <c r="C180" s="17" t="s">
        <v>5</v>
      </c>
      <c r="D180" s="18">
        <v>153</v>
      </c>
      <c r="E180" s="19" t="s">
        <v>23</v>
      </c>
    </row>
    <row r="181" spans="1:5" x14ac:dyDescent="0.25">
      <c r="A181" s="20" t="s">
        <v>2</v>
      </c>
      <c r="B181" s="19" t="s">
        <v>436</v>
      </c>
      <c r="C181" s="19"/>
      <c r="D181" s="19"/>
      <c r="E181" s="19"/>
    </row>
    <row r="182" spans="1:5" x14ac:dyDescent="0.25">
      <c r="A182" s="20" t="s">
        <v>1</v>
      </c>
      <c r="B182" s="19" t="s">
        <v>398</v>
      </c>
      <c r="C182" s="19"/>
      <c r="D182" s="19"/>
      <c r="E182" s="19"/>
    </row>
    <row r="183" spans="1:5" ht="25.5" customHeight="1" x14ac:dyDescent="0.25">
      <c r="A183" s="20" t="s">
        <v>4</v>
      </c>
      <c r="B183" s="33" t="s">
        <v>437</v>
      </c>
      <c r="C183" s="33"/>
      <c r="D183" s="33"/>
      <c r="E183" s="33"/>
    </row>
    <row r="184" spans="1:5" x14ac:dyDescent="0.25">
      <c r="A184" s="11" t="s">
        <v>438</v>
      </c>
      <c r="B184" s="12" t="s">
        <v>114</v>
      </c>
      <c r="C184" s="13" t="s">
        <v>115</v>
      </c>
      <c r="D184" s="14" t="s">
        <v>0</v>
      </c>
      <c r="E184" s="15">
        <f>D196+D191+D186</f>
        <v>5202</v>
      </c>
    </row>
    <row r="185" spans="1:5" x14ac:dyDescent="0.25">
      <c r="A185" s="47" t="s">
        <v>403</v>
      </c>
      <c r="B185" s="48"/>
      <c r="C185" s="49" t="s">
        <v>22</v>
      </c>
      <c r="D185" s="50"/>
      <c r="E185" s="50"/>
    </row>
    <row r="186" spans="1:5" x14ac:dyDescent="0.25">
      <c r="A186" s="20" t="s">
        <v>3</v>
      </c>
      <c r="B186" s="16">
        <v>5</v>
      </c>
      <c r="C186" s="17" t="s">
        <v>5</v>
      </c>
      <c r="D186" s="18">
        <v>1836</v>
      </c>
      <c r="E186" s="19" t="s">
        <v>23</v>
      </c>
    </row>
    <row r="187" spans="1:5" x14ac:dyDescent="0.25">
      <c r="A187" s="20" t="s">
        <v>2</v>
      </c>
      <c r="B187" s="19" t="s">
        <v>439</v>
      </c>
      <c r="C187" s="19"/>
      <c r="D187" s="19"/>
      <c r="E187" s="19"/>
    </row>
    <row r="188" spans="1:5" x14ac:dyDescent="0.25">
      <c r="A188" s="20" t="s">
        <v>1</v>
      </c>
      <c r="B188" s="19" t="s">
        <v>440</v>
      </c>
      <c r="C188" s="19"/>
      <c r="D188" s="19"/>
      <c r="E188" s="19"/>
    </row>
    <row r="189" spans="1:5" ht="26.25" customHeight="1" x14ac:dyDescent="0.25">
      <c r="A189" s="20" t="s">
        <v>4</v>
      </c>
      <c r="B189" s="33" t="s">
        <v>441</v>
      </c>
      <c r="C189" s="33"/>
      <c r="D189" s="33"/>
      <c r="E189" s="33"/>
    </row>
    <row r="190" spans="1:5" x14ac:dyDescent="0.25">
      <c r="A190" s="47" t="s">
        <v>407</v>
      </c>
      <c r="B190" s="48"/>
      <c r="C190" s="49" t="s">
        <v>22</v>
      </c>
      <c r="D190" s="50"/>
      <c r="E190" s="50"/>
    </row>
    <row r="191" spans="1:5" x14ac:dyDescent="0.25">
      <c r="A191" s="20" t="s">
        <v>3</v>
      </c>
      <c r="B191" s="16">
        <v>5</v>
      </c>
      <c r="C191" s="17" t="s">
        <v>5</v>
      </c>
      <c r="D191" s="18">
        <v>1836</v>
      </c>
      <c r="E191" s="19" t="s">
        <v>23</v>
      </c>
    </row>
    <row r="192" spans="1:5" x14ac:dyDescent="0.25">
      <c r="A192" s="20" t="s">
        <v>2</v>
      </c>
      <c r="B192" s="19" t="s">
        <v>439</v>
      </c>
      <c r="C192" s="19"/>
      <c r="D192" s="19"/>
      <c r="E192" s="19"/>
    </row>
    <row r="193" spans="1:5" x14ac:dyDescent="0.25">
      <c r="A193" s="20" t="s">
        <v>1</v>
      </c>
      <c r="B193" s="19" t="s">
        <v>440</v>
      </c>
      <c r="C193" s="19"/>
      <c r="D193" s="19"/>
      <c r="E193" s="19"/>
    </row>
    <row r="194" spans="1:5" ht="26.25" customHeight="1" x14ac:dyDescent="0.25">
      <c r="A194" s="20" t="s">
        <v>4</v>
      </c>
      <c r="B194" s="33" t="s">
        <v>441</v>
      </c>
      <c r="C194" s="33"/>
      <c r="D194" s="33"/>
      <c r="E194" s="33"/>
    </row>
    <row r="195" spans="1:5" x14ac:dyDescent="0.25">
      <c r="A195" s="47" t="s">
        <v>442</v>
      </c>
      <c r="B195" s="48"/>
      <c r="C195" s="49" t="s">
        <v>112</v>
      </c>
      <c r="D195" s="50"/>
      <c r="E195" s="50"/>
    </row>
    <row r="196" spans="1:5" x14ac:dyDescent="0.25">
      <c r="A196" s="20" t="s">
        <v>3</v>
      </c>
      <c r="B196" s="16">
        <v>5</v>
      </c>
      <c r="C196" s="17" t="s">
        <v>5</v>
      </c>
      <c r="D196" s="18">
        <v>1530</v>
      </c>
      <c r="E196" s="19" t="s">
        <v>23</v>
      </c>
    </row>
    <row r="197" spans="1:5" x14ac:dyDescent="0.25">
      <c r="A197" s="20" t="s">
        <v>2</v>
      </c>
      <c r="B197" s="19" t="s">
        <v>439</v>
      </c>
      <c r="C197" s="19"/>
      <c r="D197" s="19"/>
      <c r="E197" s="19"/>
    </row>
    <row r="198" spans="1:5" x14ac:dyDescent="0.25">
      <c r="A198" s="20" t="s">
        <v>1</v>
      </c>
      <c r="B198" s="19" t="s">
        <v>440</v>
      </c>
      <c r="C198" s="19"/>
      <c r="D198" s="19"/>
      <c r="E198" s="19"/>
    </row>
    <row r="199" spans="1:5" ht="26.25" customHeight="1" x14ac:dyDescent="0.25">
      <c r="A199" s="20" t="s">
        <v>4</v>
      </c>
      <c r="B199" s="33" t="s">
        <v>443</v>
      </c>
      <c r="C199" s="33"/>
      <c r="D199" s="33"/>
      <c r="E199" s="33"/>
    </row>
    <row r="200" spans="1:5" x14ac:dyDescent="0.25">
      <c r="A200" s="11" t="s">
        <v>444</v>
      </c>
      <c r="B200" s="12" t="s">
        <v>114</v>
      </c>
      <c r="C200" s="13" t="s">
        <v>115</v>
      </c>
      <c r="D200" s="14" t="s">
        <v>0</v>
      </c>
      <c r="E200" s="15">
        <f>D202+D207+D212</f>
        <v>5202</v>
      </c>
    </row>
    <row r="201" spans="1:5" x14ac:dyDescent="0.25">
      <c r="A201" s="47" t="s">
        <v>125</v>
      </c>
      <c r="B201" s="48"/>
      <c r="C201" s="49" t="s">
        <v>22</v>
      </c>
      <c r="D201" s="50"/>
      <c r="E201" s="50"/>
    </row>
    <row r="202" spans="1:5" x14ac:dyDescent="0.25">
      <c r="A202" s="20" t="s">
        <v>3</v>
      </c>
      <c r="B202" s="16">
        <v>5</v>
      </c>
      <c r="C202" s="17" t="s">
        <v>5</v>
      </c>
      <c r="D202" s="18">
        <v>1836</v>
      </c>
      <c r="E202" s="19" t="s">
        <v>23</v>
      </c>
    </row>
    <row r="203" spans="1:5" x14ac:dyDescent="0.25">
      <c r="A203" s="20" t="s">
        <v>2</v>
      </c>
      <c r="B203" s="19" t="s">
        <v>445</v>
      </c>
      <c r="C203" s="19"/>
      <c r="D203" s="19"/>
      <c r="E203" s="19"/>
    </row>
    <row r="204" spans="1:5" x14ac:dyDescent="0.25">
      <c r="A204" s="20" t="s">
        <v>1</v>
      </c>
      <c r="B204" s="19" t="s">
        <v>160</v>
      </c>
      <c r="C204" s="19"/>
      <c r="D204" s="19"/>
      <c r="E204" s="19"/>
    </row>
    <row r="205" spans="1:5" x14ac:dyDescent="0.25">
      <c r="A205" s="20" t="s">
        <v>4</v>
      </c>
      <c r="B205" s="33" t="s">
        <v>446</v>
      </c>
      <c r="C205" s="33"/>
      <c r="D205" s="33"/>
      <c r="E205" s="33"/>
    </row>
    <row r="206" spans="1:5" x14ac:dyDescent="0.25">
      <c r="A206" s="47" t="s">
        <v>244</v>
      </c>
      <c r="B206" s="48"/>
      <c r="C206" s="49" t="s">
        <v>22</v>
      </c>
      <c r="D206" s="50"/>
      <c r="E206" s="50"/>
    </row>
    <row r="207" spans="1:5" x14ac:dyDescent="0.25">
      <c r="A207" s="20" t="s">
        <v>3</v>
      </c>
      <c r="B207" s="16">
        <v>5</v>
      </c>
      <c r="C207" s="17" t="s">
        <v>5</v>
      </c>
      <c r="D207" s="18">
        <v>1836</v>
      </c>
      <c r="E207" s="19" t="s">
        <v>23</v>
      </c>
    </row>
    <row r="208" spans="1:5" x14ac:dyDescent="0.25">
      <c r="A208" s="20" t="s">
        <v>2</v>
      </c>
      <c r="B208" s="19" t="s">
        <v>445</v>
      </c>
      <c r="C208" s="19"/>
      <c r="D208" s="19"/>
      <c r="E208" s="19"/>
    </row>
    <row r="209" spans="1:5" x14ac:dyDescent="0.25">
      <c r="A209" s="20" t="s">
        <v>1</v>
      </c>
      <c r="B209" s="19" t="s">
        <v>160</v>
      </c>
      <c r="C209" s="19"/>
      <c r="D209" s="19"/>
      <c r="E209" s="19"/>
    </row>
    <row r="210" spans="1:5" ht="15" customHeight="1" x14ac:dyDescent="0.25">
      <c r="A210" s="20" t="s">
        <v>4</v>
      </c>
      <c r="B210" s="33" t="s">
        <v>446</v>
      </c>
      <c r="C210" s="33"/>
      <c r="D210" s="33"/>
      <c r="E210" s="33"/>
    </row>
    <row r="211" spans="1:5" x14ac:dyDescent="0.25">
      <c r="A211" s="47" t="s">
        <v>126</v>
      </c>
      <c r="B211" s="48"/>
      <c r="C211" s="49" t="s">
        <v>112</v>
      </c>
      <c r="D211" s="50"/>
      <c r="E211" s="50"/>
    </row>
    <row r="212" spans="1:5" x14ac:dyDescent="0.25">
      <c r="A212" s="20" t="s">
        <v>3</v>
      </c>
      <c r="B212" s="16">
        <v>5</v>
      </c>
      <c r="C212" s="17" t="s">
        <v>5</v>
      </c>
      <c r="D212" s="18">
        <v>1530</v>
      </c>
      <c r="E212" s="19" t="s">
        <v>23</v>
      </c>
    </row>
    <row r="213" spans="1:5" x14ac:dyDescent="0.25">
      <c r="A213" s="20" t="s">
        <v>2</v>
      </c>
      <c r="B213" s="19" t="s">
        <v>445</v>
      </c>
      <c r="C213" s="19"/>
      <c r="D213" s="19"/>
      <c r="E213" s="19"/>
    </row>
    <row r="214" spans="1:5" x14ac:dyDescent="0.25">
      <c r="A214" s="20" t="s">
        <v>1</v>
      </c>
      <c r="B214" s="19" t="s">
        <v>160</v>
      </c>
      <c r="C214" s="19"/>
      <c r="D214" s="19"/>
      <c r="E214" s="19"/>
    </row>
    <row r="215" spans="1:5" ht="29.25" customHeight="1" x14ac:dyDescent="0.25">
      <c r="A215" s="20" t="s">
        <v>4</v>
      </c>
      <c r="B215" s="33" t="s">
        <v>447</v>
      </c>
      <c r="C215" s="33"/>
      <c r="D215" s="33"/>
      <c r="E215" s="33"/>
    </row>
    <row r="216" spans="1:5" x14ac:dyDescent="0.25">
      <c r="A216" s="11" t="s">
        <v>448</v>
      </c>
      <c r="B216" s="12" t="s">
        <v>279</v>
      </c>
      <c r="C216" s="13" t="s">
        <v>64</v>
      </c>
      <c r="D216" s="14" t="s">
        <v>0</v>
      </c>
      <c r="E216" s="15">
        <f>D218+D223</f>
        <v>673.2</v>
      </c>
    </row>
    <row r="217" spans="1:5" x14ac:dyDescent="0.25">
      <c r="A217" s="47" t="s">
        <v>153</v>
      </c>
      <c r="B217" s="48"/>
      <c r="C217" s="49" t="s">
        <v>22</v>
      </c>
      <c r="D217" s="50"/>
      <c r="E217" s="50"/>
    </row>
    <row r="218" spans="1:5" x14ac:dyDescent="0.25">
      <c r="A218" s="20" t="s">
        <v>3</v>
      </c>
      <c r="B218" s="16">
        <v>1</v>
      </c>
      <c r="C218" s="17" t="s">
        <v>5</v>
      </c>
      <c r="D218" s="18">
        <v>367.2</v>
      </c>
      <c r="E218" s="19" t="s">
        <v>23</v>
      </c>
    </row>
    <row r="219" spans="1:5" x14ac:dyDescent="0.25">
      <c r="A219" s="20" t="s">
        <v>2</v>
      </c>
      <c r="B219" s="19" t="s">
        <v>449</v>
      </c>
      <c r="C219" s="19"/>
      <c r="D219" s="19"/>
      <c r="E219" s="19"/>
    </row>
    <row r="220" spans="1:5" x14ac:dyDescent="0.25">
      <c r="A220" s="20" t="s">
        <v>1</v>
      </c>
      <c r="B220" s="19" t="s">
        <v>68</v>
      </c>
      <c r="C220" s="19"/>
      <c r="D220" s="19"/>
      <c r="E220" s="19"/>
    </row>
    <row r="221" spans="1:5" ht="25.5" customHeight="1" x14ac:dyDescent="0.25">
      <c r="A221" s="20" t="s">
        <v>4</v>
      </c>
      <c r="B221" s="33" t="s">
        <v>450</v>
      </c>
      <c r="C221" s="33"/>
      <c r="D221" s="33"/>
      <c r="E221" s="33"/>
    </row>
    <row r="222" spans="1:5" x14ac:dyDescent="0.25">
      <c r="A222" s="47" t="s">
        <v>57</v>
      </c>
      <c r="B222" s="48"/>
      <c r="C222" s="49" t="s">
        <v>61</v>
      </c>
      <c r="D222" s="50"/>
      <c r="E222" s="50"/>
    </row>
    <row r="223" spans="1:5" x14ac:dyDescent="0.25">
      <c r="A223" s="20" t="s">
        <v>3</v>
      </c>
      <c r="B223" s="16">
        <v>1</v>
      </c>
      <c r="C223" s="17" t="s">
        <v>5</v>
      </c>
      <c r="D223" s="18">
        <v>306</v>
      </c>
      <c r="E223" s="19" t="s">
        <v>23</v>
      </c>
    </row>
    <row r="224" spans="1:5" x14ac:dyDescent="0.25">
      <c r="A224" s="20" t="s">
        <v>2</v>
      </c>
      <c r="B224" s="19" t="s">
        <v>449</v>
      </c>
      <c r="C224" s="19"/>
      <c r="D224" s="19"/>
      <c r="E224" s="19"/>
    </row>
    <row r="225" spans="1:5" x14ac:dyDescent="0.25">
      <c r="A225" s="20" t="s">
        <v>1</v>
      </c>
      <c r="B225" s="19" t="s">
        <v>68</v>
      </c>
      <c r="C225" s="19"/>
      <c r="D225" s="19"/>
      <c r="E225" s="19"/>
    </row>
    <row r="226" spans="1:5" ht="31.5" customHeight="1" x14ac:dyDescent="0.25">
      <c r="A226" s="20" t="s">
        <v>4</v>
      </c>
      <c r="B226" s="33" t="s">
        <v>450</v>
      </c>
      <c r="C226" s="33"/>
      <c r="D226" s="33"/>
      <c r="E226" s="33"/>
    </row>
    <row r="227" spans="1:5" ht="15" customHeight="1" x14ac:dyDescent="0.25">
      <c r="A227" s="36" t="s">
        <v>6</v>
      </c>
      <c r="B227" s="37"/>
      <c r="C227" s="42" t="s">
        <v>7</v>
      </c>
      <c r="D227" s="42"/>
      <c r="E227" s="6">
        <v>112.5</v>
      </c>
    </row>
    <row r="228" spans="1:5" ht="15" customHeight="1" x14ac:dyDescent="0.25">
      <c r="A228" s="38"/>
      <c r="B228" s="39"/>
      <c r="C228" s="42" t="s">
        <v>8</v>
      </c>
      <c r="D228" s="42"/>
      <c r="E228" s="7">
        <v>35</v>
      </c>
    </row>
    <row r="229" spans="1:5" s="2" customFormat="1" ht="15" customHeight="1" x14ac:dyDescent="0.25">
      <c r="A229" s="38"/>
      <c r="B229" s="39"/>
      <c r="C229" s="42" t="s">
        <v>9</v>
      </c>
      <c r="D229" s="42"/>
      <c r="E229" s="7">
        <v>15</v>
      </c>
    </row>
    <row r="230" spans="1:5" s="2" customFormat="1" ht="15" customHeight="1" x14ac:dyDescent="0.25">
      <c r="A230" s="40"/>
      <c r="B230" s="41"/>
      <c r="C230" s="43" t="s">
        <v>14</v>
      </c>
      <c r="D230" s="42"/>
      <c r="E230" s="8">
        <v>44995.6</v>
      </c>
    </row>
    <row r="231" spans="1:5" s="2" customFormat="1" x14ac:dyDescent="0.25">
      <c r="A231" s="34" t="s">
        <v>10</v>
      </c>
      <c r="B231" s="35"/>
      <c r="C231" s="28" t="s">
        <v>11</v>
      </c>
      <c r="D231" s="28" t="s">
        <v>12</v>
      </c>
      <c r="E231" s="9" t="s">
        <v>13</v>
      </c>
    </row>
    <row r="232" spans="1:5" s="2" customFormat="1" x14ac:dyDescent="0.25">
      <c r="A232" s="44" t="s">
        <v>307</v>
      </c>
      <c r="B232" s="45"/>
      <c r="C232" s="3" t="s">
        <v>60</v>
      </c>
      <c r="D232" s="4">
        <v>3.5</v>
      </c>
      <c r="E232" s="10">
        <v>2044</v>
      </c>
    </row>
    <row r="233" spans="1:5" s="2" customFormat="1" x14ac:dyDescent="0.25">
      <c r="A233" s="44" t="s">
        <v>77</v>
      </c>
      <c r="B233" s="45"/>
      <c r="C233" s="3" t="s">
        <v>60</v>
      </c>
      <c r="D233" s="4">
        <v>1</v>
      </c>
      <c r="E233" s="10">
        <v>584</v>
      </c>
    </row>
    <row r="234" spans="1:5" s="2" customFormat="1" x14ac:dyDescent="0.25">
      <c r="A234" s="44" t="s">
        <v>386</v>
      </c>
      <c r="B234" s="45"/>
      <c r="C234" s="3" t="s">
        <v>60</v>
      </c>
      <c r="D234" s="4">
        <v>2.5</v>
      </c>
      <c r="E234" s="10">
        <v>1460</v>
      </c>
    </row>
    <row r="235" spans="1:5" s="2" customFormat="1" x14ac:dyDescent="0.25">
      <c r="A235" s="44" t="s">
        <v>419</v>
      </c>
      <c r="B235" s="45"/>
      <c r="C235" s="3" t="s">
        <v>60</v>
      </c>
      <c r="D235" s="4">
        <v>3</v>
      </c>
      <c r="E235" s="10">
        <v>1101.5999999999999</v>
      </c>
    </row>
    <row r="236" spans="1:5" s="2" customFormat="1" x14ac:dyDescent="0.25">
      <c r="A236" s="44" t="s">
        <v>451</v>
      </c>
      <c r="B236" s="45"/>
      <c r="C236" s="3" t="s">
        <v>452</v>
      </c>
      <c r="D236" s="4">
        <v>2.5</v>
      </c>
      <c r="E236" s="10">
        <v>1460</v>
      </c>
    </row>
    <row r="237" spans="1:5" s="2" customFormat="1" x14ac:dyDescent="0.25">
      <c r="A237" s="44" t="s">
        <v>111</v>
      </c>
      <c r="B237" s="45"/>
      <c r="C237" s="3" t="s">
        <v>112</v>
      </c>
      <c r="D237" s="4">
        <v>5</v>
      </c>
      <c r="E237" s="10">
        <v>1530</v>
      </c>
    </row>
    <row r="238" spans="1:5" s="2" customFormat="1" x14ac:dyDescent="0.25">
      <c r="A238" s="44" t="s">
        <v>407</v>
      </c>
      <c r="B238" s="45"/>
      <c r="C238" s="3" t="s">
        <v>60</v>
      </c>
      <c r="D238" s="4">
        <v>8</v>
      </c>
      <c r="E238" s="10">
        <v>2937.6</v>
      </c>
    </row>
    <row r="239" spans="1:5" s="2" customFormat="1" x14ac:dyDescent="0.25">
      <c r="A239" s="44" t="s">
        <v>28</v>
      </c>
      <c r="B239" s="45"/>
      <c r="C239" s="3" t="s">
        <v>60</v>
      </c>
      <c r="D239" s="4">
        <v>5</v>
      </c>
      <c r="E239" s="10">
        <v>1836</v>
      </c>
    </row>
    <row r="240" spans="1:5" s="2" customFormat="1" x14ac:dyDescent="0.25">
      <c r="A240" s="44" t="s">
        <v>265</v>
      </c>
      <c r="B240" s="45"/>
      <c r="C240" s="3" t="s">
        <v>60</v>
      </c>
      <c r="D240" s="4">
        <v>0.5</v>
      </c>
      <c r="E240" s="10">
        <v>153</v>
      </c>
    </row>
    <row r="241" spans="1:5" s="2" customFormat="1" x14ac:dyDescent="0.25">
      <c r="A241" s="44" t="s">
        <v>410</v>
      </c>
      <c r="B241" s="45"/>
      <c r="C241" s="3" t="s">
        <v>411</v>
      </c>
      <c r="D241" s="4">
        <v>1</v>
      </c>
      <c r="E241" s="10">
        <v>794</v>
      </c>
    </row>
    <row r="242" spans="1:5" s="2" customFormat="1" x14ac:dyDescent="0.25">
      <c r="A242" s="44" t="s">
        <v>86</v>
      </c>
      <c r="B242" s="45"/>
      <c r="C242" s="3" t="s">
        <v>60</v>
      </c>
      <c r="D242" s="4">
        <v>4</v>
      </c>
      <c r="E242" s="10">
        <v>1468.8</v>
      </c>
    </row>
    <row r="243" spans="1:5" s="2" customFormat="1" x14ac:dyDescent="0.25">
      <c r="A243" s="44" t="s">
        <v>408</v>
      </c>
      <c r="B243" s="45"/>
      <c r="C243" s="3" t="s">
        <v>60</v>
      </c>
      <c r="D243" s="4">
        <v>3</v>
      </c>
      <c r="E243" s="10">
        <v>1101.5999999999999</v>
      </c>
    </row>
    <row r="244" spans="1:5" s="2" customFormat="1" x14ac:dyDescent="0.25">
      <c r="A244" s="44" t="s">
        <v>374</v>
      </c>
      <c r="B244" s="45"/>
      <c r="C244" s="3" t="s">
        <v>61</v>
      </c>
      <c r="D244" s="4">
        <v>1.5</v>
      </c>
      <c r="E244" s="10">
        <v>876</v>
      </c>
    </row>
    <row r="245" spans="1:5" s="2" customFormat="1" x14ac:dyDescent="0.25">
      <c r="A245" s="44" t="s">
        <v>430</v>
      </c>
      <c r="B245" s="45"/>
      <c r="C245" s="3" t="s">
        <v>60</v>
      </c>
      <c r="D245" s="4">
        <v>1.5</v>
      </c>
      <c r="E245" s="10">
        <v>550.79999999999995</v>
      </c>
    </row>
    <row r="246" spans="1:5" s="2" customFormat="1" x14ac:dyDescent="0.25">
      <c r="A246" s="44" t="s">
        <v>116</v>
      </c>
      <c r="B246" s="45"/>
      <c r="C246" s="3" t="s">
        <v>60</v>
      </c>
      <c r="D246" s="4">
        <v>4</v>
      </c>
      <c r="E246" s="10">
        <v>1468.8</v>
      </c>
    </row>
    <row r="247" spans="1:5" s="2" customFormat="1" x14ac:dyDescent="0.25">
      <c r="A247" s="44" t="s">
        <v>48</v>
      </c>
      <c r="B247" s="45"/>
      <c r="C247" s="3" t="s">
        <v>29</v>
      </c>
      <c r="D247" s="4">
        <v>9</v>
      </c>
      <c r="E247" s="10">
        <v>2754</v>
      </c>
    </row>
    <row r="248" spans="1:5" s="2" customFormat="1" x14ac:dyDescent="0.25">
      <c r="A248" s="44" t="s">
        <v>384</v>
      </c>
      <c r="B248" s="45"/>
      <c r="C248" s="3" t="s">
        <v>60</v>
      </c>
      <c r="D248" s="4">
        <v>2</v>
      </c>
      <c r="E248" s="10">
        <v>1168</v>
      </c>
    </row>
    <row r="249" spans="1:5" s="2" customFormat="1" x14ac:dyDescent="0.25">
      <c r="A249" s="44" t="s">
        <v>193</v>
      </c>
      <c r="B249" s="45"/>
      <c r="C249" s="3" t="s">
        <v>60</v>
      </c>
      <c r="D249" s="4">
        <v>0.5</v>
      </c>
      <c r="E249" s="10">
        <v>183.6</v>
      </c>
    </row>
    <row r="250" spans="1:5" s="2" customFormat="1" x14ac:dyDescent="0.25">
      <c r="A250" s="44" t="s">
        <v>391</v>
      </c>
      <c r="B250" s="45"/>
      <c r="C250" s="3" t="s">
        <v>60</v>
      </c>
      <c r="D250" s="4">
        <v>3.5</v>
      </c>
      <c r="E250" s="10">
        <v>2044</v>
      </c>
    </row>
    <row r="251" spans="1:5" s="2" customFormat="1" x14ac:dyDescent="0.25">
      <c r="A251" s="44" t="s">
        <v>56</v>
      </c>
      <c r="B251" s="45"/>
      <c r="C251" s="3" t="s">
        <v>60</v>
      </c>
      <c r="D251" s="4">
        <v>5</v>
      </c>
      <c r="E251" s="10">
        <v>1836</v>
      </c>
    </row>
    <row r="252" spans="1:5" s="2" customFormat="1" x14ac:dyDescent="0.25">
      <c r="A252" s="44" t="s">
        <v>395</v>
      </c>
      <c r="B252" s="45"/>
      <c r="C252" s="3" t="s">
        <v>60</v>
      </c>
      <c r="D252" s="4">
        <v>3.5</v>
      </c>
      <c r="E252" s="10">
        <v>2044</v>
      </c>
    </row>
    <row r="253" spans="1:5" s="2" customFormat="1" x14ac:dyDescent="0.25">
      <c r="A253" s="44" t="s">
        <v>102</v>
      </c>
      <c r="B253" s="45"/>
      <c r="C253" s="3" t="s">
        <v>60</v>
      </c>
      <c r="D253" s="4">
        <v>1.5</v>
      </c>
      <c r="E253" s="10">
        <v>550.79999999999995</v>
      </c>
    </row>
    <row r="254" spans="1:5" s="2" customFormat="1" x14ac:dyDescent="0.25">
      <c r="A254" s="44" t="s">
        <v>399</v>
      </c>
      <c r="B254" s="45"/>
      <c r="C254" s="3" t="s">
        <v>60</v>
      </c>
      <c r="D254" s="4">
        <v>0.5</v>
      </c>
      <c r="E254" s="10">
        <v>153</v>
      </c>
    </row>
    <row r="255" spans="1:5" s="2" customFormat="1" x14ac:dyDescent="0.25">
      <c r="A255" s="44" t="s">
        <v>403</v>
      </c>
      <c r="B255" s="45"/>
      <c r="C255" s="3" t="s">
        <v>60</v>
      </c>
      <c r="D255" s="4">
        <v>8</v>
      </c>
      <c r="E255" s="10">
        <v>2937.6</v>
      </c>
    </row>
    <row r="256" spans="1:5" s="2" customFormat="1" x14ac:dyDescent="0.25">
      <c r="A256" s="44" t="s">
        <v>70</v>
      </c>
      <c r="B256" s="45"/>
      <c r="C256" s="3" t="s">
        <v>195</v>
      </c>
      <c r="D256" s="4">
        <v>0.5</v>
      </c>
      <c r="E256" s="10">
        <v>153</v>
      </c>
    </row>
    <row r="257" spans="1:5" s="2" customFormat="1" x14ac:dyDescent="0.25">
      <c r="A257" s="44" t="s">
        <v>153</v>
      </c>
      <c r="B257" s="45"/>
      <c r="C257" s="3" t="s">
        <v>60</v>
      </c>
      <c r="D257" s="4">
        <v>1</v>
      </c>
      <c r="E257" s="10">
        <v>367.2</v>
      </c>
    </row>
    <row r="258" spans="1:5" s="2" customFormat="1" x14ac:dyDescent="0.25">
      <c r="A258" s="44" t="s">
        <v>244</v>
      </c>
      <c r="B258" s="45"/>
      <c r="C258" s="3" t="s">
        <v>60</v>
      </c>
      <c r="D258" s="4">
        <v>5</v>
      </c>
      <c r="E258" s="10">
        <v>1836</v>
      </c>
    </row>
    <row r="259" spans="1:5" s="2" customFormat="1" x14ac:dyDescent="0.25">
      <c r="A259" s="44" t="s">
        <v>94</v>
      </c>
      <c r="B259" s="45"/>
      <c r="C259" s="3" t="s">
        <v>29</v>
      </c>
      <c r="D259" s="4">
        <v>0.5</v>
      </c>
      <c r="E259" s="10">
        <v>153</v>
      </c>
    </row>
    <row r="260" spans="1:5" s="2" customFormat="1" x14ac:dyDescent="0.25">
      <c r="A260" s="44" t="s">
        <v>126</v>
      </c>
      <c r="B260" s="45"/>
      <c r="C260" s="3" t="s">
        <v>112</v>
      </c>
      <c r="D260" s="4">
        <v>11.5</v>
      </c>
      <c r="E260" s="10">
        <v>3519</v>
      </c>
    </row>
    <row r="261" spans="1:5" s="2" customFormat="1" x14ac:dyDescent="0.25">
      <c r="A261" s="44" t="s">
        <v>125</v>
      </c>
      <c r="B261" s="45"/>
      <c r="C261" s="3" t="s">
        <v>60</v>
      </c>
      <c r="D261" s="4">
        <v>5</v>
      </c>
      <c r="E261" s="10">
        <v>1836</v>
      </c>
    </row>
    <row r="262" spans="1:5" s="2" customFormat="1" x14ac:dyDescent="0.25">
      <c r="A262" s="44" t="s">
        <v>420</v>
      </c>
      <c r="B262" s="45"/>
      <c r="C262" s="3" t="s">
        <v>60</v>
      </c>
      <c r="D262" s="4">
        <v>3</v>
      </c>
      <c r="E262" s="10">
        <v>1101.5999999999999</v>
      </c>
    </row>
    <row r="263" spans="1:5" s="2" customFormat="1" x14ac:dyDescent="0.25">
      <c r="A263" s="44" t="s">
        <v>415</v>
      </c>
      <c r="B263" s="45"/>
      <c r="C263" s="3" t="s">
        <v>60</v>
      </c>
      <c r="D263" s="4">
        <v>1</v>
      </c>
      <c r="E263" s="10">
        <v>584</v>
      </c>
    </row>
    <row r="264" spans="1:5" s="2" customFormat="1" x14ac:dyDescent="0.25">
      <c r="A264" s="44" t="s">
        <v>57</v>
      </c>
      <c r="B264" s="45"/>
      <c r="C264" s="3" t="s">
        <v>61</v>
      </c>
      <c r="D264" s="4">
        <v>2.5</v>
      </c>
      <c r="E264" s="10">
        <v>765</v>
      </c>
    </row>
    <row r="265" spans="1:5" s="2" customFormat="1" x14ac:dyDescent="0.25">
      <c r="A265" s="44" t="s">
        <v>289</v>
      </c>
      <c r="B265" s="45"/>
      <c r="C265" s="3" t="s">
        <v>98</v>
      </c>
      <c r="D265" s="4">
        <v>0.5</v>
      </c>
      <c r="E265" s="10">
        <v>183.6</v>
      </c>
    </row>
    <row r="266" spans="1:5" s="2" customFormat="1" x14ac:dyDescent="0.25">
      <c r="A266" s="44" t="s">
        <v>453</v>
      </c>
      <c r="B266" s="45"/>
      <c r="C266" s="3" t="s">
        <v>61</v>
      </c>
      <c r="D266" s="4">
        <v>2.5</v>
      </c>
      <c r="E266" s="10">
        <v>1460</v>
      </c>
    </row>
    <row r="267" spans="1:5" s="2" customFormat="1" x14ac:dyDescent="0.25">
      <c r="A267" s="30" t="s">
        <v>16</v>
      </c>
      <c r="B267" s="31"/>
      <c r="C267" s="31"/>
      <c r="D267" s="25">
        <f>SUM(D232:D266)</f>
        <v>112.5</v>
      </c>
      <c r="E267" s="21">
        <f>SUM(E232:E266)</f>
        <v>44995.599999999991</v>
      </c>
    </row>
    <row r="268" spans="1:5" s="2" customFormat="1" x14ac:dyDescent="0.25">
      <c r="A268" s="32" t="s">
        <v>454</v>
      </c>
      <c r="B268" s="32"/>
      <c r="C268" s="32"/>
      <c r="D268" s="32"/>
      <c r="E268" s="32"/>
    </row>
    <row r="269" spans="1:5" x14ac:dyDescent="0.25">
      <c r="E269" s="5"/>
    </row>
    <row r="270" spans="1:5" x14ac:dyDescent="0.25">
      <c r="E270" s="5"/>
    </row>
  </sheetData>
  <mergeCells count="170">
    <mergeCell ref="A1:E1"/>
    <mergeCell ref="A3:B3"/>
    <mergeCell ref="C3:E3"/>
    <mergeCell ref="B7:E7"/>
    <mergeCell ref="A13:B13"/>
    <mergeCell ref="C13:E13"/>
    <mergeCell ref="A126:B126"/>
    <mergeCell ref="C126:E126"/>
    <mergeCell ref="B130:E130"/>
    <mergeCell ref="B29:E29"/>
    <mergeCell ref="A35:B35"/>
    <mergeCell ref="C35:E35"/>
    <mergeCell ref="B39:E39"/>
    <mergeCell ref="A41:B41"/>
    <mergeCell ref="C41:E41"/>
    <mergeCell ref="B17:E17"/>
    <mergeCell ref="A19:B19"/>
    <mergeCell ref="C19:E19"/>
    <mergeCell ref="B23:E23"/>
    <mergeCell ref="A25:B25"/>
    <mergeCell ref="C25:E25"/>
    <mergeCell ref="B45:E45"/>
    <mergeCell ref="A47:B47"/>
    <mergeCell ref="C47:E47"/>
    <mergeCell ref="B51:E51"/>
    <mergeCell ref="A57:B57"/>
    <mergeCell ref="C57:E57"/>
    <mergeCell ref="A52:B52"/>
    <mergeCell ref="C52:E52"/>
    <mergeCell ref="B56:E56"/>
    <mergeCell ref="B61:E61"/>
    <mergeCell ref="A63:B63"/>
    <mergeCell ref="C63:E63"/>
    <mergeCell ref="B67:E67"/>
    <mergeCell ref="A78:B78"/>
    <mergeCell ref="C78:E78"/>
    <mergeCell ref="A68:B68"/>
    <mergeCell ref="C68:E68"/>
    <mergeCell ref="B72:E72"/>
    <mergeCell ref="A73:B73"/>
    <mergeCell ref="B93:E93"/>
    <mergeCell ref="A94:B94"/>
    <mergeCell ref="C94:E94"/>
    <mergeCell ref="B98:E98"/>
    <mergeCell ref="A99:B99"/>
    <mergeCell ref="C99:E99"/>
    <mergeCell ref="B82:E82"/>
    <mergeCell ref="A84:B84"/>
    <mergeCell ref="C84:E84"/>
    <mergeCell ref="B88:E88"/>
    <mergeCell ref="A89:B89"/>
    <mergeCell ref="C89:E89"/>
    <mergeCell ref="B114:E114"/>
    <mergeCell ref="A115:B115"/>
    <mergeCell ref="C115:E115"/>
    <mergeCell ref="B119:E119"/>
    <mergeCell ref="A121:B121"/>
    <mergeCell ref="C121:E121"/>
    <mergeCell ref="B103:E103"/>
    <mergeCell ref="A105:B105"/>
    <mergeCell ref="C105:E105"/>
    <mergeCell ref="B109:E109"/>
    <mergeCell ref="A110:B110"/>
    <mergeCell ref="C110:E110"/>
    <mergeCell ref="B141:E141"/>
    <mergeCell ref="A147:B147"/>
    <mergeCell ref="C147:E147"/>
    <mergeCell ref="B151:E151"/>
    <mergeCell ref="A153:B153"/>
    <mergeCell ref="C153:E153"/>
    <mergeCell ref="B125:E125"/>
    <mergeCell ref="A131:B131"/>
    <mergeCell ref="C131:E131"/>
    <mergeCell ref="B135:E135"/>
    <mergeCell ref="A137:B137"/>
    <mergeCell ref="C137:E137"/>
    <mergeCell ref="A142:B142"/>
    <mergeCell ref="C142:E142"/>
    <mergeCell ref="B146:E146"/>
    <mergeCell ref="B167:E167"/>
    <mergeCell ref="A179:B179"/>
    <mergeCell ref="C179:E179"/>
    <mergeCell ref="B183:E183"/>
    <mergeCell ref="A195:B195"/>
    <mergeCell ref="C195:E195"/>
    <mergeCell ref="B157:E157"/>
    <mergeCell ref="A158:B158"/>
    <mergeCell ref="C158:E158"/>
    <mergeCell ref="B162:E162"/>
    <mergeCell ref="A163:B163"/>
    <mergeCell ref="C163:E163"/>
    <mergeCell ref="A169:B169"/>
    <mergeCell ref="C169:E169"/>
    <mergeCell ref="B173:E173"/>
    <mergeCell ref="A174:B174"/>
    <mergeCell ref="C174:E174"/>
    <mergeCell ref="B178:E178"/>
    <mergeCell ref="A185:B185"/>
    <mergeCell ref="C185:E185"/>
    <mergeCell ref="B189:E189"/>
    <mergeCell ref="A190:B190"/>
    <mergeCell ref="C190:E190"/>
    <mergeCell ref="B194:E194"/>
    <mergeCell ref="B210:E210"/>
    <mergeCell ref="A211:B211"/>
    <mergeCell ref="C211:E211"/>
    <mergeCell ref="B215:E215"/>
    <mergeCell ref="A217:B217"/>
    <mergeCell ref="C217:E217"/>
    <mergeCell ref="B199:E199"/>
    <mergeCell ref="A201:B201"/>
    <mergeCell ref="C201:E201"/>
    <mergeCell ref="B205:E205"/>
    <mergeCell ref="A206:B206"/>
    <mergeCell ref="C206:E206"/>
    <mergeCell ref="B221:E221"/>
    <mergeCell ref="A222:B222"/>
    <mergeCell ref="C222:E222"/>
    <mergeCell ref="B226:E226"/>
    <mergeCell ref="A227:B230"/>
    <mergeCell ref="C227:D227"/>
    <mergeCell ref="C228:D228"/>
    <mergeCell ref="C229:D229"/>
    <mergeCell ref="C230:D230"/>
    <mergeCell ref="A255:B255"/>
    <mergeCell ref="A256:B256"/>
    <mergeCell ref="A240:B240"/>
    <mergeCell ref="A236:B236"/>
    <mergeCell ref="A237:B237"/>
    <mergeCell ref="A238:B238"/>
    <mergeCell ref="A239:B239"/>
    <mergeCell ref="A241:B241"/>
    <mergeCell ref="A231:B231"/>
    <mergeCell ref="A232:B232"/>
    <mergeCell ref="A233:B233"/>
    <mergeCell ref="A234:B234"/>
    <mergeCell ref="A235:B235"/>
    <mergeCell ref="A252:B252"/>
    <mergeCell ref="A253:B253"/>
    <mergeCell ref="A244:B244"/>
    <mergeCell ref="A245:B245"/>
    <mergeCell ref="A246:B246"/>
    <mergeCell ref="A247:B247"/>
    <mergeCell ref="A242:B242"/>
    <mergeCell ref="A243:B243"/>
    <mergeCell ref="A254:B254"/>
    <mergeCell ref="A260:B260"/>
    <mergeCell ref="A261:B261"/>
    <mergeCell ref="A262:B262"/>
    <mergeCell ref="A263:B263"/>
    <mergeCell ref="C73:E73"/>
    <mergeCell ref="B77:E77"/>
    <mergeCell ref="A268:E268"/>
    <mergeCell ref="A8:B8"/>
    <mergeCell ref="C8:E8"/>
    <mergeCell ref="B12:E12"/>
    <mergeCell ref="A30:B30"/>
    <mergeCell ref="C30:E30"/>
    <mergeCell ref="B34:E34"/>
    <mergeCell ref="A265:B265"/>
    <mergeCell ref="A266:B266"/>
    <mergeCell ref="A267:C267"/>
    <mergeCell ref="A264:B264"/>
    <mergeCell ref="A257:B257"/>
    <mergeCell ref="A258:B258"/>
    <mergeCell ref="A259:B259"/>
    <mergeCell ref="A248:B248"/>
    <mergeCell ref="A249:B249"/>
    <mergeCell ref="A250:B250"/>
    <mergeCell ref="A251:B251"/>
  </mergeCells>
  <printOptions horizontalCentered="1"/>
  <pageMargins left="0.39370078740157483" right="0.31496062992125984" top="0.19685039370078741" bottom="0.19685039370078741" header="0.31496062992125984" footer="0.31496062992125984"/>
  <pageSetup paperSize="9" scale="9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2"/>
  <sheetViews>
    <sheetView tabSelected="1" topLeftCell="A487" zoomScaleNormal="100" workbookViewId="0">
      <selection activeCell="E502" sqref="E502"/>
    </sheetView>
  </sheetViews>
  <sheetFormatPr defaultRowHeight="15" x14ac:dyDescent="0.25"/>
  <cols>
    <col min="1" max="1" width="13.85546875" style="1" customWidth="1"/>
    <col min="2" max="2" width="29.28515625" style="1" customWidth="1"/>
    <col min="3" max="3" width="23" style="1" customWidth="1"/>
    <col min="4" max="4" width="14.42578125" style="1" customWidth="1"/>
    <col min="5" max="5" width="13.5703125" style="1" customWidth="1"/>
  </cols>
  <sheetData>
    <row r="1" spans="1:5" ht="28.5" customHeight="1" x14ac:dyDescent="0.25">
      <c r="A1" s="46" t="s">
        <v>15</v>
      </c>
      <c r="B1" s="46"/>
      <c r="C1" s="46"/>
      <c r="D1" s="46"/>
      <c r="E1" s="46"/>
    </row>
    <row r="2" spans="1:5" x14ac:dyDescent="0.25">
      <c r="A2" s="11" t="s">
        <v>455</v>
      </c>
      <c r="B2" s="12" t="s">
        <v>264</v>
      </c>
      <c r="C2" s="13" t="s">
        <v>33</v>
      </c>
      <c r="D2" s="14" t="s">
        <v>0</v>
      </c>
      <c r="E2" s="15">
        <f>D4+D19+D9+D14</f>
        <v>5630.4000000000005</v>
      </c>
    </row>
    <row r="3" spans="1:5" x14ac:dyDescent="0.25">
      <c r="A3" s="47" t="s">
        <v>65</v>
      </c>
      <c r="B3" s="48"/>
      <c r="C3" s="49" t="s">
        <v>22</v>
      </c>
      <c r="D3" s="50"/>
      <c r="E3" s="50"/>
    </row>
    <row r="4" spans="1:5" x14ac:dyDescent="0.25">
      <c r="A4" s="20" t="s">
        <v>3</v>
      </c>
      <c r="B4" s="16">
        <v>4</v>
      </c>
      <c r="C4" s="17" t="s">
        <v>5</v>
      </c>
      <c r="D4" s="18">
        <v>1468.8</v>
      </c>
      <c r="E4" s="19" t="s">
        <v>23</v>
      </c>
    </row>
    <row r="5" spans="1:5" x14ac:dyDescent="0.25">
      <c r="A5" s="20" t="s">
        <v>2</v>
      </c>
      <c r="B5" s="19" t="s">
        <v>456</v>
      </c>
      <c r="C5" s="19"/>
      <c r="D5" s="19"/>
      <c r="E5" s="19"/>
    </row>
    <row r="6" spans="1:5" x14ac:dyDescent="0.25">
      <c r="A6" s="20" t="s">
        <v>1</v>
      </c>
      <c r="B6" s="19" t="s">
        <v>457</v>
      </c>
      <c r="C6" s="19"/>
      <c r="D6" s="19"/>
      <c r="E6" s="19"/>
    </row>
    <row r="7" spans="1:5" ht="26.25" customHeight="1" x14ac:dyDescent="0.25">
      <c r="A7" s="20" t="s">
        <v>4</v>
      </c>
      <c r="B7" s="33" t="s">
        <v>458</v>
      </c>
      <c r="C7" s="33"/>
      <c r="D7" s="33"/>
      <c r="E7" s="33"/>
    </row>
    <row r="8" spans="1:5" x14ac:dyDescent="0.25">
      <c r="A8" s="47" t="s">
        <v>459</v>
      </c>
      <c r="B8" s="48"/>
      <c r="C8" s="49" t="s">
        <v>22</v>
      </c>
      <c r="D8" s="50"/>
      <c r="E8" s="50"/>
    </row>
    <row r="9" spans="1:5" x14ac:dyDescent="0.25">
      <c r="A9" s="20" t="s">
        <v>3</v>
      </c>
      <c r="B9" s="16">
        <v>4</v>
      </c>
      <c r="C9" s="17" t="s">
        <v>5</v>
      </c>
      <c r="D9" s="18">
        <v>1468.8</v>
      </c>
      <c r="E9" s="19" t="s">
        <v>23</v>
      </c>
    </row>
    <row r="10" spans="1:5" x14ac:dyDescent="0.25">
      <c r="A10" s="20" t="s">
        <v>2</v>
      </c>
      <c r="B10" s="19" t="s">
        <v>456</v>
      </c>
      <c r="C10" s="19"/>
      <c r="D10" s="19"/>
      <c r="E10" s="19"/>
    </row>
    <row r="11" spans="1:5" x14ac:dyDescent="0.25">
      <c r="A11" s="20" t="s">
        <v>1</v>
      </c>
      <c r="B11" s="19" t="s">
        <v>457</v>
      </c>
      <c r="C11" s="19"/>
      <c r="D11" s="19"/>
      <c r="E11" s="19"/>
    </row>
    <row r="12" spans="1:5" ht="26.25" customHeight="1" x14ac:dyDescent="0.25">
      <c r="A12" s="20" t="s">
        <v>4</v>
      </c>
      <c r="B12" s="33" t="s">
        <v>458</v>
      </c>
      <c r="C12" s="33"/>
      <c r="D12" s="33"/>
      <c r="E12" s="33"/>
    </row>
    <row r="13" spans="1:5" x14ac:dyDescent="0.25">
      <c r="A13" s="47" t="s">
        <v>47</v>
      </c>
      <c r="B13" s="48"/>
      <c r="C13" s="49" t="s">
        <v>22</v>
      </c>
      <c r="D13" s="50"/>
      <c r="E13" s="50"/>
    </row>
    <row r="14" spans="1:5" x14ac:dyDescent="0.25">
      <c r="A14" s="20" t="s">
        <v>3</v>
      </c>
      <c r="B14" s="16">
        <v>4</v>
      </c>
      <c r="C14" s="17" t="s">
        <v>5</v>
      </c>
      <c r="D14" s="18">
        <v>1468.8</v>
      </c>
      <c r="E14" s="19" t="s">
        <v>23</v>
      </c>
    </row>
    <row r="15" spans="1:5" x14ac:dyDescent="0.25">
      <c r="A15" s="20" t="s">
        <v>2</v>
      </c>
      <c r="B15" s="19" t="s">
        <v>456</v>
      </c>
      <c r="C15" s="19"/>
      <c r="D15" s="19"/>
      <c r="E15" s="19"/>
    </row>
    <row r="16" spans="1:5" x14ac:dyDescent="0.25">
      <c r="A16" s="20" t="s">
        <v>1</v>
      </c>
      <c r="B16" s="19" t="s">
        <v>457</v>
      </c>
      <c r="C16" s="19"/>
      <c r="D16" s="19"/>
      <c r="E16" s="19"/>
    </row>
    <row r="17" spans="1:5" ht="26.25" customHeight="1" x14ac:dyDescent="0.25">
      <c r="A17" s="20" t="s">
        <v>4</v>
      </c>
      <c r="B17" s="33" t="s">
        <v>458</v>
      </c>
      <c r="C17" s="33"/>
      <c r="D17" s="33"/>
      <c r="E17" s="33"/>
    </row>
    <row r="18" spans="1:5" x14ac:dyDescent="0.25">
      <c r="A18" s="47" t="s">
        <v>31</v>
      </c>
      <c r="B18" s="48"/>
      <c r="C18" s="49" t="s">
        <v>29</v>
      </c>
      <c r="D18" s="50"/>
      <c r="E18" s="50"/>
    </row>
    <row r="19" spans="1:5" x14ac:dyDescent="0.25">
      <c r="A19" s="20" t="s">
        <v>3</v>
      </c>
      <c r="B19" s="16">
        <v>4</v>
      </c>
      <c r="C19" s="17" t="s">
        <v>5</v>
      </c>
      <c r="D19" s="18">
        <v>1224</v>
      </c>
      <c r="E19" s="19" t="s">
        <v>23</v>
      </c>
    </row>
    <row r="20" spans="1:5" x14ac:dyDescent="0.25">
      <c r="A20" s="20" t="s">
        <v>2</v>
      </c>
      <c r="B20" s="19" t="s">
        <v>456</v>
      </c>
      <c r="C20" s="19"/>
      <c r="D20" s="19"/>
      <c r="E20" s="19"/>
    </row>
    <row r="21" spans="1:5" x14ac:dyDescent="0.25">
      <c r="A21" s="20" t="s">
        <v>1</v>
      </c>
      <c r="B21" s="19" t="s">
        <v>457</v>
      </c>
      <c r="C21" s="19"/>
      <c r="D21" s="19"/>
      <c r="E21" s="19"/>
    </row>
    <row r="22" spans="1:5" ht="31.5" customHeight="1" x14ac:dyDescent="0.25">
      <c r="A22" s="20" t="s">
        <v>4</v>
      </c>
      <c r="B22" s="33" t="s">
        <v>460</v>
      </c>
      <c r="C22" s="33"/>
      <c r="D22" s="33"/>
      <c r="E22" s="33"/>
    </row>
    <row r="23" spans="1:5" x14ac:dyDescent="0.25">
      <c r="A23" s="11" t="s">
        <v>461</v>
      </c>
      <c r="B23" s="12" t="s">
        <v>246</v>
      </c>
      <c r="C23" s="13" t="s">
        <v>143</v>
      </c>
      <c r="D23" s="14" t="s">
        <v>0</v>
      </c>
      <c r="E23" s="15">
        <f>D25</f>
        <v>876</v>
      </c>
    </row>
    <row r="24" spans="1:5" x14ac:dyDescent="0.25">
      <c r="A24" s="47" t="s">
        <v>144</v>
      </c>
      <c r="B24" s="48"/>
      <c r="C24" s="49" t="s">
        <v>22</v>
      </c>
      <c r="D24" s="50"/>
      <c r="E24" s="50"/>
    </row>
    <row r="25" spans="1:5" x14ac:dyDescent="0.25">
      <c r="A25" s="20" t="s">
        <v>3</v>
      </c>
      <c r="B25" s="16">
        <v>1.5</v>
      </c>
      <c r="C25" s="17" t="s">
        <v>5</v>
      </c>
      <c r="D25" s="18">
        <v>876</v>
      </c>
      <c r="E25" s="19" t="s">
        <v>66</v>
      </c>
    </row>
    <row r="26" spans="1:5" x14ac:dyDescent="0.25">
      <c r="A26" s="20" t="s">
        <v>2</v>
      </c>
      <c r="B26" s="19" t="s">
        <v>462</v>
      </c>
      <c r="C26" s="19"/>
      <c r="D26" s="19"/>
      <c r="E26" s="19"/>
    </row>
    <row r="27" spans="1:5" x14ac:dyDescent="0.25">
      <c r="A27" s="20" t="s">
        <v>1</v>
      </c>
      <c r="B27" s="19" t="s">
        <v>175</v>
      </c>
      <c r="C27" s="19"/>
      <c r="D27" s="19"/>
      <c r="E27" s="19"/>
    </row>
    <row r="28" spans="1:5" ht="27" customHeight="1" x14ac:dyDescent="0.25">
      <c r="A28" s="20" t="s">
        <v>4</v>
      </c>
      <c r="B28" s="33" t="s">
        <v>463</v>
      </c>
      <c r="C28" s="33"/>
      <c r="D28" s="33"/>
      <c r="E28" s="33"/>
    </row>
    <row r="29" spans="1:5" x14ac:dyDescent="0.25">
      <c r="A29" s="11" t="s">
        <v>464</v>
      </c>
      <c r="B29" s="12" t="s">
        <v>234</v>
      </c>
      <c r="C29" s="13" t="s">
        <v>64</v>
      </c>
      <c r="D29" s="14" t="s">
        <v>0</v>
      </c>
      <c r="E29" s="15">
        <f>D31+D36</f>
        <v>3400</v>
      </c>
    </row>
    <row r="30" spans="1:5" x14ac:dyDescent="0.25">
      <c r="A30" s="47" t="s">
        <v>391</v>
      </c>
      <c r="B30" s="48"/>
      <c r="C30" s="49" t="s">
        <v>22</v>
      </c>
      <c r="D30" s="50"/>
      <c r="E30" s="50"/>
    </row>
    <row r="31" spans="1:5" x14ac:dyDescent="0.25">
      <c r="A31" s="20" t="s">
        <v>3</v>
      </c>
      <c r="B31" s="16">
        <v>2.5</v>
      </c>
      <c r="C31" s="17" t="s">
        <v>5</v>
      </c>
      <c r="D31" s="18">
        <v>1700</v>
      </c>
      <c r="E31" s="19" t="s">
        <v>66</v>
      </c>
    </row>
    <row r="32" spans="1:5" x14ac:dyDescent="0.25">
      <c r="A32" s="20" t="s">
        <v>2</v>
      </c>
      <c r="B32" s="19" t="s">
        <v>465</v>
      </c>
      <c r="C32" s="19"/>
      <c r="D32" s="19"/>
      <c r="E32" s="19"/>
    </row>
    <row r="33" spans="1:5" x14ac:dyDescent="0.25">
      <c r="A33" s="20" t="s">
        <v>1</v>
      </c>
      <c r="B33" s="19" t="s">
        <v>181</v>
      </c>
      <c r="C33" s="19"/>
      <c r="D33" s="19"/>
      <c r="E33" s="19"/>
    </row>
    <row r="34" spans="1:5" x14ac:dyDescent="0.25">
      <c r="A34" s="20" t="s">
        <v>4</v>
      </c>
      <c r="B34" s="33" t="s">
        <v>466</v>
      </c>
      <c r="C34" s="33"/>
      <c r="D34" s="33"/>
      <c r="E34" s="33"/>
    </row>
    <row r="35" spans="1:5" x14ac:dyDescent="0.25">
      <c r="A35" s="47" t="s">
        <v>467</v>
      </c>
      <c r="B35" s="48"/>
      <c r="C35" s="49" t="s">
        <v>22</v>
      </c>
      <c r="D35" s="50"/>
      <c r="E35" s="50"/>
    </row>
    <row r="36" spans="1:5" x14ac:dyDescent="0.25">
      <c r="A36" s="20" t="s">
        <v>3</v>
      </c>
      <c r="B36" s="16">
        <v>2.5</v>
      </c>
      <c r="C36" s="17" t="s">
        <v>5</v>
      </c>
      <c r="D36" s="18">
        <v>1700</v>
      </c>
      <c r="E36" s="19" t="s">
        <v>66</v>
      </c>
    </row>
    <row r="37" spans="1:5" x14ac:dyDescent="0.25">
      <c r="A37" s="20" t="s">
        <v>2</v>
      </c>
      <c r="B37" s="19" t="s">
        <v>471</v>
      </c>
      <c r="C37" s="19"/>
      <c r="D37" s="19"/>
      <c r="E37" s="19"/>
    </row>
    <row r="38" spans="1:5" x14ac:dyDescent="0.25">
      <c r="A38" s="20" t="s">
        <v>1</v>
      </c>
      <c r="B38" s="19" t="s">
        <v>181</v>
      </c>
      <c r="C38" s="19"/>
      <c r="D38" s="19"/>
      <c r="E38" s="19"/>
    </row>
    <row r="39" spans="1:5" ht="15" customHeight="1" x14ac:dyDescent="0.25">
      <c r="A39" s="20" t="s">
        <v>4</v>
      </c>
      <c r="B39" s="33" t="s">
        <v>466</v>
      </c>
      <c r="C39" s="33"/>
      <c r="D39" s="33"/>
      <c r="E39" s="33"/>
    </row>
    <row r="40" spans="1:5" x14ac:dyDescent="0.25">
      <c r="A40" s="11" t="s">
        <v>468</v>
      </c>
      <c r="B40" s="12" t="s">
        <v>264</v>
      </c>
      <c r="C40" s="13" t="s">
        <v>33</v>
      </c>
      <c r="D40" s="14" t="s">
        <v>0</v>
      </c>
      <c r="E40" s="15">
        <f>D57+D52+D47+D42</f>
        <v>1836</v>
      </c>
    </row>
    <row r="41" spans="1:5" x14ac:dyDescent="0.25">
      <c r="A41" s="47" t="s">
        <v>469</v>
      </c>
      <c r="B41" s="48"/>
      <c r="C41" s="49" t="s">
        <v>470</v>
      </c>
      <c r="D41" s="50"/>
      <c r="E41" s="50"/>
    </row>
    <row r="42" spans="1:5" x14ac:dyDescent="0.25">
      <c r="A42" s="20" t="s">
        <v>3</v>
      </c>
      <c r="B42" s="16">
        <v>1.5</v>
      </c>
      <c r="C42" s="17" t="s">
        <v>5</v>
      </c>
      <c r="D42" s="18">
        <v>459</v>
      </c>
      <c r="E42" s="19" t="s">
        <v>66</v>
      </c>
    </row>
    <row r="43" spans="1:5" x14ac:dyDescent="0.25">
      <c r="A43" s="20" t="s">
        <v>2</v>
      </c>
      <c r="B43" s="19" t="s">
        <v>472</v>
      </c>
      <c r="C43" s="19"/>
      <c r="D43" s="19"/>
      <c r="E43" s="19"/>
    </row>
    <row r="44" spans="1:5" x14ac:dyDescent="0.25">
      <c r="A44" s="20" t="s">
        <v>1</v>
      </c>
      <c r="B44" s="19" t="s">
        <v>473</v>
      </c>
      <c r="C44" s="19"/>
      <c r="D44" s="19"/>
      <c r="E44" s="19"/>
    </row>
    <row r="45" spans="1:5" x14ac:dyDescent="0.25">
      <c r="A45" s="20" t="s">
        <v>4</v>
      </c>
      <c r="B45" s="33" t="s">
        <v>474</v>
      </c>
      <c r="C45" s="33"/>
      <c r="D45" s="33"/>
      <c r="E45" s="33"/>
    </row>
    <row r="46" spans="1:5" x14ac:dyDescent="0.25">
      <c r="A46" s="47" t="s">
        <v>265</v>
      </c>
      <c r="B46" s="48"/>
      <c r="C46" s="49" t="s">
        <v>22</v>
      </c>
      <c r="D46" s="50"/>
      <c r="E46" s="50"/>
    </row>
    <row r="47" spans="1:5" x14ac:dyDescent="0.25">
      <c r="A47" s="20" t="s">
        <v>3</v>
      </c>
      <c r="B47" s="16">
        <v>1.5</v>
      </c>
      <c r="C47" s="17" t="s">
        <v>5</v>
      </c>
      <c r="D47" s="18">
        <v>459</v>
      </c>
      <c r="E47" s="19" t="s">
        <v>66</v>
      </c>
    </row>
    <row r="48" spans="1:5" x14ac:dyDescent="0.25">
      <c r="A48" s="20" t="s">
        <v>2</v>
      </c>
      <c r="B48" s="19" t="s">
        <v>472</v>
      </c>
      <c r="C48" s="19"/>
      <c r="D48" s="19"/>
      <c r="E48" s="19"/>
    </row>
    <row r="49" spans="1:5" x14ac:dyDescent="0.25">
      <c r="A49" s="20" t="s">
        <v>1</v>
      </c>
      <c r="B49" s="19" t="s">
        <v>473</v>
      </c>
      <c r="C49" s="19"/>
      <c r="D49" s="19"/>
      <c r="E49" s="19"/>
    </row>
    <row r="50" spans="1:5" x14ac:dyDescent="0.25">
      <c r="A50" s="20" t="s">
        <v>4</v>
      </c>
      <c r="B50" s="33" t="s">
        <v>474</v>
      </c>
      <c r="C50" s="33"/>
      <c r="D50" s="33"/>
      <c r="E50" s="33"/>
    </row>
    <row r="51" spans="1:5" x14ac:dyDescent="0.25">
      <c r="A51" s="47" t="s">
        <v>70</v>
      </c>
      <c r="B51" s="48"/>
      <c r="C51" s="49" t="s">
        <v>195</v>
      </c>
      <c r="D51" s="50"/>
      <c r="E51" s="50"/>
    </row>
    <row r="52" spans="1:5" x14ac:dyDescent="0.25">
      <c r="A52" s="20" t="s">
        <v>3</v>
      </c>
      <c r="B52" s="16">
        <v>1.5</v>
      </c>
      <c r="C52" s="17" t="s">
        <v>5</v>
      </c>
      <c r="D52" s="18">
        <v>459</v>
      </c>
      <c r="E52" s="19" t="s">
        <v>66</v>
      </c>
    </row>
    <row r="53" spans="1:5" x14ac:dyDescent="0.25">
      <c r="A53" s="20" t="s">
        <v>2</v>
      </c>
      <c r="B53" s="19" t="s">
        <v>472</v>
      </c>
      <c r="C53" s="19"/>
      <c r="D53" s="19"/>
      <c r="E53" s="19"/>
    </row>
    <row r="54" spans="1:5" x14ac:dyDescent="0.25">
      <c r="A54" s="20" t="s">
        <v>1</v>
      </c>
      <c r="B54" s="19" t="s">
        <v>473</v>
      </c>
      <c r="C54" s="19"/>
      <c r="D54" s="19"/>
      <c r="E54" s="19"/>
    </row>
    <row r="55" spans="1:5" x14ac:dyDescent="0.25">
      <c r="A55" s="20" t="s">
        <v>4</v>
      </c>
      <c r="B55" s="33" t="s">
        <v>474</v>
      </c>
      <c r="C55" s="33"/>
      <c r="D55" s="33"/>
      <c r="E55" s="33"/>
    </row>
    <row r="56" spans="1:5" x14ac:dyDescent="0.25">
      <c r="A56" s="47" t="s">
        <v>475</v>
      </c>
      <c r="B56" s="48"/>
      <c r="C56" s="49" t="s">
        <v>476</v>
      </c>
      <c r="D56" s="50"/>
      <c r="E56" s="50"/>
    </row>
    <row r="57" spans="1:5" x14ac:dyDescent="0.25">
      <c r="A57" s="20" t="s">
        <v>3</v>
      </c>
      <c r="B57" s="16">
        <v>1.5</v>
      </c>
      <c r="C57" s="17" t="s">
        <v>5</v>
      </c>
      <c r="D57" s="18">
        <v>459</v>
      </c>
      <c r="E57" s="19" t="s">
        <v>66</v>
      </c>
    </row>
    <row r="58" spans="1:5" x14ac:dyDescent="0.25">
      <c r="A58" s="20" t="s">
        <v>2</v>
      </c>
      <c r="B58" s="19" t="s">
        <v>472</v>
      </c>
      <c r="C58" s="19"/>
      <c r="D58" s="19"/>
      <c r="E58" s="19"/>
    </row>
    <row r="59" spans="1:5" x14ac:dyDescent="0.25">
      <c r="A59" s="20" t="s">
        <v>1</v>
      </c>
      <c r="B59" s="19" t="s">
        <v>473</v>
      </c>
      <c r="C59" s="19"/>
      <c r="D59" s="19"/>
      <c r="E59" s="19"/>
    </row>
    <row r="60" spans="1:5" ht="15" customHeight="1" x14ac:dyDescent="0.25">
      <c r="A60" s="20" t="s">
        <v>4</v>
      </c>
      <c r="B60" s="33" t="s">
        <v>474</v>
      </c>
      <c r="C60" s="33"/>
      <c r="D60" s="33"/>
      <c r="E60" s="33"/>
    </row>
    <row r="61" spans="1:5" x14ac:dyDescent="0.25">
      <c r="A61" s="11" t="s">
        <v>477</v>
      </c>
      <c r="B61" s="12" t="s">
        <v>429</v>
      </c>
      <c r="C61" s="13" t="s">
        <v>115</v>
      </c>
      <c r="D61" s="14" t="s">
        <v>0</v>
      </c>
      <c r="E61" s="15">
        <f>D63+D68+D73</f>
        <v>1377</v>
      </c>
    </row>
    <row r="62" spans="1:5" x14ac:dyDescent="0.25">
      <c r="A62" s="47" t="s">
        <v>469</v>
      </c>
      <c r="B62" s="48"/>
      <c r="C62" s="49" t="s">
        <v>470</v>
      </c>
      <c r="D62" s="50"/>
      <c r="E62" s="50"/>
    </row>
    <row r="63" spans="1:5" x14ac:dyDescent="0.25">
      <c r="A63" s="20" t="s">
        <v>3</v>
      </c>
      <c r="B63" s="16">
        <v>1.5</v>
      </c>
      <c r="C63" s="17" t="s">
        <v>5</v>
      </c>
      <c r="D63" s="18">
        <v>459</v>
      </c>
      <c r="E63" s="19" t="s">
        <v>66</v>
      </c>
    </row>
    <row r="64" spans="1:5" x14ac:dyDescent="0.25">
      <c r="A64" s="20" t="s">
        <v>2</v>
      </c>
      <c r="B64" s="19" t="s">
        <v>478</v>
      </c>
      <c r="C64" s="19"/>
      <c r="D64" s="19"/>
      <c r="E64" s="19"/>
    </row>
    <row r="65" spans="1:5" x14ac:dyDescent="0.25">
      <c r="A65" s="20" t="s">
        <v>1</v>
      </c>
      <c r="B65" s="19" t="s">
        <v>215</v>
      </c>
      <c r="C65" s="19"/>
      <c r="D65" s="19"/>
      <c r="E65" s="19"/>
    </row>
    <row r="66" spans="1:5" x14ac:dyDescent="0.25">
      <c r="A66" s="20" t="s">
        <v>4</v>
      </c>
      <c r="B66" s="33" t="s">
        <v>479</v>
      </c>
      <c r="C66" s="33"/>
      <c r="D66" s="33"/>
      <c r="E66" s="33"/>
    </row>
    <row r="67" spans="1:5" x14ac:dyDescent="0.25">
      <c r="A67" s="47" t="s">
        <v>265</v>
      </c>
      <c r="B67" s="48"/>
      <c r="C67" s="49" t="s">
        <v>22</v>
      </c>
      <c r="D67" s="50"/>
      <c r="E67" s="50"/>
    </row>
    <row r="68" spans="1:5" x14ac:dyDescent="0.25">
      <c r="A68" s="20" t="s">
        <v>3</v>
      </c>
      <c r="B68" s="16">
        <v>1.5</v>
      </c>
      <c r="C68" s="17" t="s">
        <v>5</v>
      </c>
      <c r="D68" s="18">
        <v>459</v>
      </c>
      <c r="E68" s="19" t="s">
        <v>66</v>
      </c>
    </row>
    <row r="69" spans="1:5" x14ac:dyDescent="0.25">
      <c r="A69" s="20" t="s">
        <v>2</v>
      </c>
      <c r="B69" s="19" t="s">
        <v>478</v>
      </c>
      <c r="C69" s="19"/>
      <c r="D69" s="19"/>
      <c r="E69" s="19"/>
    </row>
    <row r="70" spans="1:5" x14ac:dyDescent="0.25">
      <c r="A70" s="20" t="s">
        <v>1</v>
      </c>
      <c r="B70" s="19" t="s">
        <v>215</v>
      </c>
      <c r="C70" s="19"/>
      <c r="D70" s="19"/>
      <c r="E70" s="19"/>
    </row>
    <row r="71" spans="1:5" ht="15" customHeight="1" x14ac:dyDescent="0.25">
      <c r="A71" s="20" t="s">
        <v>4</v>
      </c>
      <c r="B71" s="33" t="s">
        <v>479</v>
      </c>
      <c r="C71" s="33"/>
      <c r="D71" s="33"/>
      <c r="E71" s="33"/>
    </row>
    <row r="72" spans="1:5" x14ac:dyDescent="0.25">
      <c r="A72" s="47" t="s">
        <v>70</v>
      </c>
      <c r="B72" s="48"/>
      <c r="C72" s="49" t="s">
        <v>195</v>
      </c>
      <c r="D72" s="50"/>
      <c r="E72" s="50"/>
    </row>
    <row r="73" spans="1:5" x14ac:dyDescent="0.25">
      <c r="A73" s="20" t="s">
        <v>3</v>
      </c>
      <c r="B73" s="16">
        <v>1.5</v>
      </c>
      <c r="C73" s="17" t="s">
        <v>5</v>
      </c>
      <c r="D73" s="18">
        <v>459</v>
      </c>
      <c r="E73" s="19" t="s">
        <v>66</v>
      </c>
    </row>
    <row r="74" spans="1:5" x14ac:dyDescent="0.25">
      <c r="A74" s="20" t="s">
        <v>2</v>
      </c>
      <c r="B74" s="19" t="s">
        <v>478</v>
      </c>
      <c r="C74" s="19"/>
      <c r="D74" s="19"/>
      <c r="E74" s="19"/>
    </row>
    <row r="75" spans="1:5" x14ac:dyDescent="0.25">
      <c r="A75" s="20" t="s">
        <v>1</v>
      </c>
      <c r="B75" s="19" t="s">
        <v>215</v>
      </c>
      <c r="C75" s="19"/>
      <c r="D75" s="19"/>
      <c r="E75" s="19"/>
    </row>
    <row r="76" spans="1:5" ht="15" customHeight="1" x14ac:dyDescent="0.25">
      <c r="A76" s="20" t="s">
        <v>4</v>
      </c>
      <c r="B76" s="33" t="s">
        <v>479</v>
      </c>
      <c r="C76" s="33"/>
      <c r="D76" s="33"/>
      <c r="E76" s="33"/>
    </row>
    <row r="77" spans="1:5" x14ac:dyDescent="0.25">
      <c r="A77" s="11" t="s">
        <v>480</v>
      </c>
      <c r="B77" s="12" t="s">
        <v>481</v>
      </c>
      <c r="C77" s="13" t="s">
        <v>143</v>
      </c>
      <c r="D77" s="14" t="s">
        <v>0</v>
      </c>
      <c r="E77" s="15">
        <f>D79</f>
        <v>1700</v>
      </c>
    </row>
    <row r="78" spans="1:5" x14ac:dyDescent="0.25">
      <c r="A78" s="47" t="s">
        <v>482</v>
      </c>
      <c r="B78" s="48"/>
      <c r="C78" s="49" t="s">
        <v>22</v>
      </c>
      <c r="D78" s="50"/>
      <c r="E78" s="50"/>
    </row>
    <row r="79" spans="1:5" x14ac:dyDescent="0.25">
      <c r="A79" s="20" t="s">
        <v>3</v>
      </c>
      <c r="B79" s="16">
        <v>2.5</v>
      </c>
      <c r="C79" s="17" t="s">
        <v>5</v>
      </c>
      <c r="D79" s="18">
        <v>1700</v>
      </c>
      <c r="E79" s="19" t="s">
        <v>66</v>
      </c>
    </row>
    <row r="80" spans="1:5" x14ac:dyDescent="0.25">
      <c r="A80" s="20" t="s">
        <v>2</v>
      </c>
      <c r="B80" s="19" t="s">
        <v>471</v>
      </c>
      <c r="C80" s="19"/>
      <c r="D80" s="19"/>
      <c r="E80" s="19"/>
    </row>
    <row r="81" spans="1:5" x14ac:dyDescent="0.25">
      <c r="A81" s="20" t="s">
        <v>1</v>
      </c>
      <c r="B81" s="19" t="s">
        <v>181</v>
      </c>
      <c r="C81" s="19"/>
      <c r="D81" s="19"/>
      <c r="E81" s="19"/>
    </row>
    <row r="82" spans="1:5" x14ac:dyDescent="0.25">
      <c r="A82" s="20" t="s">
        <v>4</v>
      </c>
      <c r="B82" s="33" t="s">
        <v>466</v>
      </c>
      <c r="C82" s="33"/>
      <c r="D82" s="33"/>
      <c r="E82" s="33"/>
    </row>
    <row r="83" spans="1:5" x14ac:dyDescent="0.25">
      <c r="A83" s="11" t="s">
        <v>483</v>
      </c>
      <c r="B83" s="12" t="s">
        <v>212</v>
      </c>
      <c r="C83" s="13" t="s">
        <v>64</v>
      </c>
      <c r="D83" s="14" t="s">
        <v>0</v>
      </c>
      <c r="E83" s="15">
        <f>D85+D90</f>
        <v>6120</v>
      </c>
    </row>
    <row r="84" spans="1:5" x14ac:dyDescent="0.25">
      <c r="A84" s="47" t="s">
        <v>484</v>
      </c>
      <c r="B84" s="48"/>
      <c r="C84" s="49" t="s">
        <v>22</v>
      </c>
      <c r="D84" s="50"/>
      <c r="E84" s="50"/>
    </row>
    <row r="85" spans="1:5" x14ac:dyDescent="0.25">
      <c r="A85" s="20" t="s">
        <v>3</v>
      </c>
      <c r="B85" s="16">
        <v>4.5</v>
      </c>
      <c r="C85" s="17" t="s">
        <v>5</v>
      </c>
      <c r="D85" s="18">
        <v>3060</v>
      </c>
      <c r="E85" s="19" t="s">
        <v>66</v>
      </c>
    </row>
    <row r="86" spans="1:5" x14ac:dyDescent="0.25">
      <c r="A86" s="20" t="s">
        <v>2</v>
      </c>
      <c r="B86" s="19" t="s">
        <v>485</v>
      </c>
      <c r="C86" s="19"/>
      <c r="D86" s="19"/>
      <c r="E86" s="19"/>
    </row>
    <row r="87" spans="1:5" x14ac:dyDescent="0.25">
      <c r="A87" s="20" t="s">
        <v>1</v>
      </c>
      <c r="B87" s="19" t="s">
        <v>486</v>
      </c>
      <c r="C87" s="19"/>
      <c r="D87" s="19"/>
      <c r="E87" s="19"/>
    </row>
    <row r="88" spans="1:5" x14ac:dyDescent="0.25">
      <c r="A88" s="20" t="s">
        <v>4</v>
      </c>
      <c r="B88" s="33" t="s">
        <v>487</v>
      </c>
      <c r="C88" s="33"/>
      <c r="D88" s="33"/>
      <c r="E88" s="33"/>
    </row>
    <row r="89" spans="1:5" x14ac:dyDescent="0.25">
      <c r="A89" s="47" t="s">
        <v>488</v>
      </c>
      <c r="B89" s="48"/>
      <c r="C89" s="49" t="s">
        <v>22</v>
      </c>
      <c r="D89" s="50"/>
      <c r="E89" s="50"/>
    </row>
    <row r="90" spans="1:5" x14ac:dyDescent="0.25">
      <c r="A90" s="20" t="s">
        <v>3</v>
      </c>
      <c r="B90" s="16">
        <v>4.5</v>
      </c>
      <c r="C90" s="17" t="s">
        <v>5</v>
      </c>
      <c r="D90" s="18">
        <v>3060</v>
      </c>
      <c r="E90" s="19" t="s">
        <v>66</v>
      </c>
    </row>
    <row r="91" spans="1:5" x14ac:dyDescent="0.25">
      <c r="A91" s="20" t="s">
        <v>2</v>
      </c>
      <c r="B91" s="19" t="s">
        <v>485</v>
      </c>
      <c r="C91" s="19"/>
      <c r="D91" s="19"/>
      <c r="E91" s="19"/>
    </row>
    <row r="92" spans="1:5" x14ac:dyDescent="0.25">
      <c r="A92" s="20" t="s">
        <v>1</v>
      </c>
      <c r="B92" s="19" t="s">
        <v>486</v>
      </c>
      <c r="C92" s="19"/>
      <c r="D92" s="19"/>
      <c r="E92" s="19"/>
    </row>
    <row r="93" spans="1:5" x14ac:dyDescent="0.25">
      <c r="A93" s="20" t="s">
        <v>4</v>
      </c>
      <c r="B93" s="33" t="s">
        <v>487</v>
      </c>
      <c r="C93" s="33"/>
      <c r="D93" s="33"/>
      <c r="E93" s="33"/>
    </row>
    <row r="94" spans="1:5" x14ac:dyDescent="0.25">
      <c r="A94" s="11" t="s">
        <v>489</v>
      </c>
      <c r="B94" s="12" t="s">
        <v>234</v>
      </c>
      <c r="C94" s="13" t="s">
        <v>64</v>
      </c>
      <c r="D94" s="14" t="s">
        <v>0</v>
      </c>
      <c r="E94" s="15">
        <f>D96+D101</f>
        <v>3400</v>
      </c>
    </row>
    <row r="95" spans="1:5" x14ac:dyDescent="0.25">
      <c r="A95" s="47" t="s">
        <v>490</v>
      </c>
      <c r="B95" s="48"/>
      <c r="C95" s="49" t="s">
        <v>22</v>
      </c>
      <c r="D95" s="50"/>
      <c r="E95" s="50"/>
    </row>
    <row r="96" spans="1:5" x14ac:dyDescent="0.25">
      <c r="A96" s="20" t="s">
        <v>3</v>
      </c>
      <c r="B96" s="16">
        <v>2.5</v>
      </c>
      <c r="C96" s="17" t="s">
        <v>5</v>
      </c>
      <c r="D96" s="18">
        <v>1700</v>
      </c>
      <c r="E96" s="19" t="s">
        <v>66</v>
      </c>
    </row>
    <row r="97" spans="1:5" x14ac:dyDescent="0.25">
      <c r="A97" s="20" t="s">
        <v>2</v>
      </c>
      <c r="B97" s="19" t="s">
        <v>491</v>
      </c>
      <c r="C97" s="19"/>
      <c r="D97" s="19"/>
      <c r="E97" s="19"/>
    </row>
    <row r="98" spans="1:5" x14ac:dyDescent="0.25">
      <c r="A98" s="20" t="s">
        <v>1</v>
      </c>
      <c r="B98" s="19" t="s">
        <v>181</v>
      </c>
      <c r="C98" s="19"/>
      <c r="D98" s="19"/>
      <c r="E98" s="19"/>
    </row>
    <row r="99" spans="1:5" x14ac:dyDescent="0.25">
      <c r="A99" s="20" t="s">
        <v>4</v>
      </c>
      <c r="B99" s="33" t="s">
        <v>492</v>
      </c>
      <c r="C99" s="33"/>
      <c r="D99" s="33"/>
      <c r="E99" s="33"/>
    </row>
    <row r="100" spans="1:5" x14ac:dyDescent="0.25">
      <c r="A100" s="47" t="s">
        <v>493</v>
      </c>
      <c r="B100" s="48"/>
      <c r="C100" s="49" t="s">
        <v>22</v>
      </c>
      <c r="D100" s="50"/>
      <c r="E100" s="50"/>
    </row>
    <row r="101" spans="1:5" x14ac:dyDescent="0.25">
      <c r="A101" s="20" t="s">
        <v>3</v>
      </c>
      <c r="B101" s="16">
        <v>2.5</v>
      </c>
      <c r="C101" s="17" t="s">
        <v>5</v>
      </c>
      <c r="D101" s="18">
        <v>1700</v>
      </c>
      <c r="E101" s="19" t="s">
        <v>66</v>
      </c>
    </row>
    <row r="102" spans="1:5" x14ac:dyDescent="0.25">
      <c r="A102" s="20" t="s">
        <v>2</v>
      </c>
      <c r="B102" s="19" t="s">
        <v>491</v>
      </c>
      <c r="C102" s="19"/>
      <c r="D102" s="19"/>
      <c r="E102" s="19"/>
    </row>
    <row r="103" spans="1:5" x14ac:dyDescent="0.25">
      <c r="A103" s="20" t="s">
        <v>1</v>
      </c>
      <c r="B103" s="19" t="s">
        <v>181</v>
      </c>
      <c r="C103" s="19"/>
      <c r="D103" s="19"/>
      <c r="E103" s="19"/>
    </row>
    <row r="104" spans="1:5" x14ac:dyDescent="0.25">
      <c r="A104" s="20" t="s">
        <v>4</v>
      </c>
      <c r="B104" s="33" t="s">
        <v>492</v>
      </c>
      <c r="C104" s="33"/>
      <c r="D104" s="33"/>
      <c r="E104" s="33"/>
    </row>
    <row r="105" spans="1:5" x14ac:dyDescent="0.25">
      <c r="A105" s="11" t="s">
        <v>494</v>
      </c>
      <c r="B105" s="12" t="s">
        <v>279</v>
      </c>
      <c r="C105" s="13" t="s">
        <v>64</v>
      </c>
      <c r="D105" s="14" t="s">
        <v>0</v>
      </c>
      <c r="E105" s="15">
        <f>D107+D112</f>
        <v>612</v>
      </c>
    </row>
    <row r="106" spans="1:5" x14ac:dyDescent="0.25">
      <c r="A106" s="47" t="s">
        <v>495</v>
      </c>
      <c r="B106" s="48"/>
      <c r="C106" s="49" t="s">
        <v>22</v>
      </c>
      <c r="D106" s="50"/>
      <c r="E106" s="50"/>
    </row>
    <row r="107" spans="1:5" x14ac:dyDescent="0.25">
      <c r="A107" s="20" t="s">
        <v>3</v>
      </c>
      <c r="B107" s="16">
        <v>1</v>
      </c>
      <c r="C107" s="17" t="s">
        <v>5</v>
      </c>
      <c r="D107" s="18">
        <v>306</v>
      </c>
      <c r="E107" s="19" t="s">
        <v>66</v>
      </c>
    </row>
    <row r="108" spans="1:5" x14ac:dyDescent="0.25">
      <c r="A108" s="20" t="s">
        <v>2</v>
      </c>
      <c r="B108" s="19" t="s">
        <v>496</v>
      </c>
      <c r="C108" s="19"/>
      <c r="D108" s="19"/>
      <c r="E108" s="19"/>
    </row>
    <row r="109" spans="1:5" x14ac:dyDescent="0.25">
      <c r="A109" s="20" t="s">
        <v>1</v>
      </c>
      <c r="B109" s="19" t="s">
        <v>497</v>
      </c>
      <c r="C109" s="19"/>
      <c r="D109" s="19"/>
      <c r="E109" s="19"/>
    </row>
    <row r="110" spans="1:5" ht="27.75" customHeight="1" x14ac:dyDescent="0.25">
      <c r="A110" s="20" t="s">
        <v>4</v>
      </c>
      <c r="B110" s="33" t="s">
        <v>498</v>
      </c>
      <c r="C110" s="33"/>
      <c r="D110" s="33"/>
      <c r="E110" s="33"/>
    </row>
    <row r="111" spans="1:5" x14ac:dyDescent="0.25">
      <c r="A111" s="47" t="s">
        <v>94</v>
      </c>
      <c r="B111" s="48"/>
      <c r="C111" s="49" t="s">
        <v>29</v>
      </c>
      <c r="D111" s="50"/>
      <c r="E111" s="50"/>
    </row>
    <row r="112" spans="1:5" x14ac:dyDescent="0.25">
      <c r="A112" s="20" t="s">
        <v>3</v>
      </c>
      <c r="B112" s="16">
        <v>1</v>
      </c>
      <c r="C112" s="17" t="s">
        <v>5</v>
      </c>
      <c r="D112" s="18">
        <v>306</v>
      </c>
      <c r="E112" s="19" t="s">
        <v>66</v>
      </c>
    </row>
    <row r="113" spans="1:5" x14ac:dyDescent="0.25">
      <c r="A113" s="20" t="s">
        <v>2</v>
      </c>
      <c r="B113" s="19" t="s">
        <v>496</v>
      </c>
      <c r="C113" s="19"/>
      <c r="D113" s="19"/>
      <c r="E113" s="19"/>
    </row>
    <row r="114" spans="1:5" x14ac:dyDescent="0.25">
      <c r="A114" s="20" t="s">
        <v>1</v>
      </c>
      <c r="B114" s="19" t="s">
        <v>497</v>
      </c>
      <c r="C114" s="19"/>
      <c r="D114" s="19"/>
      <c r="E114" s="19"/>
    </row>
    <row r="115" spans="1:5" ht="29.25" customHeight="1" x14ac:dyDescent="0.25">
      <c r="A115" s="20" t="s">
        <v>4</v>
      </c>
      <c r="B115" s="33" t="s">
        <v>499</v>
      </c>
      <c r="C115" s="33"/>
      <c r="D115" s="33"/>
      <c r="E115" s="33"/>
    </row>
    <row r="116" spans="1:5" x14ac:dyDescent="0.25">
      <c r="A116" s="11" t="s">
        <v>500</v>
      </c>
      <c r="B116" s="12" t="s">
        <v>481</v>
      </c>
      <c r="C116" s="13" t="s">
        <v>143</v>
      </c>
      <c r="D116" s="14" t="s">
        <v>0</v>
      </c>
      <c r="E116" s="15">
        <f>D118</f>
        <v>765</v>
      </c>
    </row>
    <row r="117" spans="1:5" x14ac:dyDescent="0.25">
      <c r="A117" s="47" t="s">
        <v>475</v>
      </c>
      <c r="B117" s="48"/>
      <c r="C117" s="49" t="s">
        <v>476</v>
      </c>
      <c r="D117" s="50"/>
      <c r="E117" s="50"/>
    </row>
    <row r="118" spans="1:5" x14ac:dyDescent="0.25">
      <c r="A118" s="20" t="s">
        <v>3</v>
      </c>
      <c r="B118" s="16">
        <v>2.5</v>
      </c>
      <c r="C118" s="17" t="s">
        <v>5</v>
      </c>
      <c r="D118" s="18">
        <v>765</v>
      </c>
      <c r="E118" s="19" t="s">
        <v>66</v>
      </c>
    </row>
    <row r="119" spans="1:5" x14ac:dyDescent="0.25">
      <c r="A119" s="20" t="s">
        <v>2</v>
      </c>
      <c r="B119" s="19" t="s">
        <v>501</v>
      </c>
      <c r="C119" s="19"/>
      <c r="D119" s="19"/>
      <c r="E119" s="19"/>
    </row>
    <row r="120" spans="1:5" x14ac:dyDescent="0.25">
      <c r="A120" s="20" t="s">
        <v>1</v>
      </c>
      <c r="B120" s="19" t="s">
        <v>215</v>
      </c>
      <c r="C120" s="19"/>
      <c r="D120" s="19"/>
      <c r="E120" s="19"/>
    </row>
    <row r="121" spans="1:5" ht="32.25" customHeight="1" x14ac:dyDescent="0.25">
      <c r="A121" s="20" t="s">
        <v>4</v>
      </c>
      <c r="B121" s="33" t="s">
        <v>502</v>
      </c>
      <c r="C121" s="33"/>
      <c r="D121" s="33"/>
      <c r="E121" s="33"/>
    </row>
    <row r="122" spans="1:5" x14ac:dyDescent="0.25">
      <c r="A122" s="11" t="s">
        <v>503</v>
      </c>
      <c r="B122" s="12" t="s">
        <v>246</v>
      </c>
      <c r="C122" s="13" t="s">
        <v>143</v>
      </c>
      <c r="D122" s="14" t="s">
        <v>0</v>
      </c>
      <c r="E122" s="15">
        <f>D124</f>
        <v>1191</v>
      </c>
    </row>
    <row r="123" spans="1:5" x14ac:dyDescent="0.25">
      <c r="A123" s="47" t="s">
        <v>504</v>
      </c>
      <c r="B123" s="48"/>
      <c r="C123" s="49" t="s">
        <v>173</v>
      </c>
      <c r="D123" s="50"/>
      <c r="E123" s="50"/>
    </row>
    <row r="124" spans="1:5" x14ac:dyDescent="0.25">
      <c r="A124" s="20" t="s">
        <v>3</v>
      </c>
      <c r="B124" s="16">
        <v>1.5</v>
      </c>
      <c r="C124" s="17" t="s">
        <v>5</v>
      </c>
      <c r="D124" s="18">
        <v>1191</v>
      </c>
      <c r="E124" s="19" t="s">
        <v>66</v>
      </c>
    </row>
    <row r="125" spans="1:5" x14ac:dyDescent="0.25">
      <c r="A125" s="20" t="s">
        <v>2</v>
      </c>
      <c r="B125" s="19" t="s">
        <v>505</v>
      </c>
      <c r="C125" s="19"/>
      <c r="D125" s="19"/>
      <c r="E125" s="19"/>
    </row>
    <row r="126" spans="1:5" x14ac:dyDescent="0.25">
      <c r="A126" s="20" t="s">
        <v>1</v>
      </c>
      <c r="B126" s="19" t="s">
        <v>175</v>
      </c>
      <c r="C126" s="19"/>
      <c r="D126" s="19"/>
      <c r="E126" s="19"/>
    </row>
    <row r="127" spans="1:5" ht="24" customHeight="1" x14ac:dyDescent="0.25">
      <c r="A127" s="20" t="s">
        <v>4</v>
      </c>
      <c r="B127" s="33" t="s">
        <v>463</v>
      </c>
      <c r="C127" s="33"/>
      <c r="D127" s="33"/>
      <c r="E127" s="33"/>
    </row>
    <row r="128" spans="1:5" x14ac:dyDescent="0.25">
      <c r="A128" s="11" t="s">
        <v>506</v>
      </c>
      <c r="B128" s="12" t="s">
        <v>234</v>
      </c>
      <c r="C128" s="13" t="s">
        <v>143</v>
      </c>
      <c r="D128" s="14" t="s">
        <v>0</v>
      </c>
      <c r="E128" s="15">
        <f>D130</f>
        <v>3400</v>
      </c>
    </row>
    <row r="129" spans="1:5" x14ac:dyDescent="0.25">
      <c r="A129" s="47" t="s">
        <v>507</v>
      </c>
      <c r="B129" s="48"/>
      <c r="C129" s="49" t="s">
        <v>98</v>
      </c>
      <c r="D129" s="50"/>
      <c r="E129" s="50"/>
    </row>
    <row r="130" spans="1:5" x14ac:dyDescent="0.25">
      <c r="A130" s="20" t="s">
        <v>3</v>
      </c>
      <c r="B130" s="16">
        <v>5</v>
      </c>
      <c r="C130" s="17" t="s">
        <v>5</v>
      </c>
      <c r="D130" s="18">
        <v>3400</v>
      </c>
      <c r="E130" s="19" t="s">
        <v>66</v>
      </c>
    </row>
    <row r="131" spans="1:5" x14ac:dyDescent="0.25">
      <c r="A131" s="20" t="s">
        <v>2</v>
      </c>
      <c r="B131" s="19" t="s">
        <v>508</v>
      </c>
      <c r="C131" s="19"/>
      <c r="D131" s="19"/>
      <c r="E131" s="19"/>
    </row>
    <row r="132" spans="1:5" x14ac:dyDescent="0.25">
      <c r="A132" s="20" t="s">
        <v>1</v>
      </c>
      <c r="B132" s="19" t="s">
        <v>509</v>
      </c>
      <c r="C132" s="19"/>
      <c r="D132" s="19"/>
      <c r="E132" s="19"/>
    </row>
    <row r="133" spans="1:5" ht="25.5" customHeight="1" x14ac:dyDescent="0.25">
      <c r="A133" s="20" t="s">
        <v>4</v>
      </c>
      <c r="B133" s="33" t="s">
        <v>510</v>
      </c>
      <c r="C133" s="33"/>
      <c r="D133" s="33"/>
      <c r="E133" s="33"/>
    </row>
    <row r="134" spans="1:5" x14ac:dyDescent="0.25">
      <c r="A134" s="11" t="s">
        <v>511</v>
      </c>
      <c r="B134" s="12" t="s">
        <v>114</v>
      </c>
      <c r="C134" s="13" t="s">
        <v>115</v>
      </c>
      <c r="D134" s="14" t="s">
        <v>0</v>
      </c>
      <c r="E134" s="15">
        <f>D136+D141+D146</f>
        <v>5202</v>
      </c>
    </row>
    <row r="135" spans="1:5" x14ac:dyDescent="0.25">
      <c r="A135" s="47" t="s">
        <v>96</v>
      </c>
      <c r="B135" s="48"/>
      <c r="C135" s="49" t="s">
        <v>61</v>
      </c>
      <c r="D135" s="50"/>
      <c r="E135" s="50"/>
    </row>
    <row r="136" spans="1:5" x14ac:dyDescent="0.25">
      <c r="A136" s="20" t="s">
        <v>3</v>
      </c>
      <c r="B136" s="16">
        <v>5</v>
      </c>
      <c r="C136" s="17" t="s">
        <v>5</v>
      </c>
      <c r="D136" s="18">
        <v>1836</v>
      </c>
      <c r="E136" s="19" t="s">
        <v>23</v>
      </c>
    </row>
    <row r="137" spans="1:5" x14ac:dyDescent="0.25">
      <c r="A137" s="20" t="s">
        <v>2</v>
      </c>
      <c r="B137" s="19" t="s">
        <v>512</v>
      </c>
      <c r="C137" s="19"/>
      <c r="D137" s="19"/>
      <c r="E137" s="19"/>
    </row>
    <row r="138" spans="1:5" x14ac:dyDescent="0.25">
      <c r="A138" s="20" t="s">
        <v>1</v>
      </c>
      <c r="B138" s="19" t="s">
        <v>513</v>
      </c>
      <c r="C138" s="19"/>
      <c r="D138" s="19"/>
      <c r="E138" s="19"/>
    </row>
    <row r="139" spans="1:5" x14ac:dyDescent="0.25">
      <c r="A139" s="20" t="s">
        <v>4</v>
      </c>
      <c r="B139" s="33" t="s">
        <v>514</v>
      </c>
      <c r="C139" s="33"/>
      <c r="D139" s="33"/>
      <c r="E139" s="33"/>
    </row>
    <row r="140" spans="1:5" x14ac:dyDescent="0.25">
      <c r="A140" s="47" t="s">
        <v>515</v>
      </c>
      <c r="B140" s="48"/>
      <c r="C140" s="49" t="s">
        <v>22</v>
      </c>
      <c r="D140" s="50"/>
      <c r="E140" s="50"/>
    </row>
    <row r="141" spans="1:5" x14ac:dyDescent="0.25">
      <c r="A141" s="20" t="s">
        <v>3</v>
      </c>
      <c r="B141" s="16">
        <v>5</v>
      </c>
      <c r="C141" s="17" t="s">
        <v>5</v>
      </c>
      <c r="D141" s="18">
        <v>1836</v>
      </c>
      <c r="E141" s="19" t="s">
        <v>23</v>
      </c>
    </row>
    <row r="142" spans="1:5" x14ac:dyDescent="0.25">
      <c r="A142" s="20" t="s">
        <v>2</v>
      </c>
      <c r="B142" s="19" t="s">
        <v>512</v>
      </c>
      <c r="C142" s="19"/>
      <c r="D142" s="19"/>
      <c r="E142" s="19"/>
    </row>
    <row r="143" spans="1:5" x14ac:dyDescent="0.25">
      <c r="A143" s="20" t="s">
        <v>1</v>
      </c>
      <c r="B143" s="19" t="s">
        <v>513</v>
      </c>
      <c r="C143" s="19"/>
      <c r="D143" s="19"/>
      <c r="E143" s="19"/>
    </row>
    <row r="144" spans="1:5" x14ac:dyDescent="0.25">
      <c r="A144" s="20" t="s">
        <v>4</v>
      </c>
      <c r="B144" s="33" t="s">
        <v>514</v>
      </c>
      <c r="C144" s="33"/>
      <c r="D144" s="33"/>
      <c r="E144" s="33"/>
    </row>
    <row r="145" spans="1:5" x14ac:dyDescent="0.25">
      <c r="A145" s="47" t="s">
        <v>57</v>
      </c>
      <c r="B145" s="48"/>
      <c r="C145" s="49" t="s">
        <v>61</v>
      </c>
      <c r="D145" s="50"/>
      <c r="E145" s="50"/>
    </row>
    <row r="146" spans="1:5" x14ac:dyDescent="0.25">
      <c r="A146" s="20" t="s">
        <v>3</v>
      </c>
      <c r="B146" s="16">
        <v>5</v>
      </c>
      <c r="C146" s="17" t="s">
        <v>5</v>
      </c>
      <c r="D146" s="18">
        <v>1530</v>
      </c>
      <c r="E146" s="19" t="s">
        <v>23</v>
      </c>
    </row>
    <row r="147" spans="1:5" x14ac:dyDescent="0.25">
      <c r="A147" s="20" t="s">
        <v>2</v>
      </c>
      <c r="B147" s="19" t="s">
        <v>512</v>
      </c>
      <c r="C147" s="19"/>
      <c r="D147" s="19"/>
      <c r="E147" s="19"/>
    </row>
    <row r="148" spans="1:5" x14ac:dyDescent="0.25">
      <c r="A148" s="20" t="s">
        <v>1</v>
      </c>
      <c r="B148" s="19" t="s">
        <v>513</v>
      </c>
      <c r="C148" s="19"/>
      <c r="D148" s="19"/>
      <c r="E148" s="19"/>
    </row>
    <row r="149" spans="1:5" x14ac:dyDescent="0.25">
      <c r="A149" s="20" t="s">
        <v>4</v>
      </c>
      <c r="B149" s="33" t="s">
        <v>514</v>
      </c>
      <c r="C149" s="33"/>
      <c r="D149" s="33"/>
      <c r="E149" s="33"/>
    </row>
    <row r="150" spans="1:5" x14ac:dyDescent="0.25">
      <c r="A150" s="11" t="s">
        <v>516</v>
      </c>
      <c r="B150" s="12" t="s">
        <v>390</v>
      </c>
      <c r="C150" s="13" t="s">
        <v>115</v>
      </c>
      <c r="D150" s="14" t="s">
        <v>0</v>
      </c>
      <c r="E150" s="15">
        <f>D152+D162+D157</f>
        <v>7140</v>
      </c>
    </row>
    <row r="151" spans="1:5" x14ac:dyDescent="0.25">
      <c r="A151" s="47" t="s">
        <v>517</v>
      </c>
      <c r="B151" s="48"/>
      <c r="C151" s="49" t="s">
        <v>98</v>
      </c>
      <c r="D151" s="50"/>
      <c r="E151" s="50"/>
    </row>
    <row r="152" spans="1:5" x14ac:dyDescent="0.25">
      <c r="A152" s="20" t="s">
        <v>3</v>
      </c>
      <c r="B152" s="16">
        <v>3.5</v>
      </c>
      <c r="C152" s="17" t="s">
        <v>5</v>
      </c>
      <c r="D152" s="18">
        <v>2380</v>
      </c>
      <c r="E152" s="19" t="s">
        <v>66</v>
      </c>
    </row>
    <row r="153" spans="1:5" x14ac:dyDescent="0.25">
      <c r="A153" s="20" t="s">
        <v>2</v>
      </c>
      <c r="B153" s="19" t="s">
        <v>518</v>
      </c>
      <c r="C153" s="19"/>
      <c r="D153" s="19"/>
      <c r="E153" s="19"/>
    </row>
    <row r="154" spans="1:5" x14ac:dyDescent="0.25">
      <c r="A154" s="20" t="s">
        <v>1</v>
      </c>
      <c r="B154" s="19" t="s">
        <v>509</v>
      </c>
      <c r="C154" s="19"/>
      <c r="D154" s="19"/>
      <c r="E154" s="19"/>
    </row>
    <row r="155" spans="1:5" x14ac:dyDescent="0.25">
      <c r="A155" s="20" t="s">
        <v>4</v>
      </c>
      <c r="B155" s="33" t="s">
        <v>519</v>
      </c>
      <c r="C155" s="33"/>
      <c r="D155" s="33"/>
      <c r="E155" s="33"/>
    </row>
    <row r="156" spans="1:5" x14ac:dyDescent="0.25">
      <c r="A156" s="47" t="s">
        <v>56</v>
      </c>
      <c r="B156" s="48"/>
      <c r="C156" s="49" t="s">
        <v>98</v>
      </c>
      <c r="D156" s="50"/>
      <c r="E156" s="50"/>
    </row>
    <row r="157" spans="1:5" x14ac:dyDescent="0.25">
      <c r="A157" s="20" t="s">
        <v>3</v>
      </c>
      <c r="B157" s="16">
        <v>3.5</v>
      </c>
      <c r="C157" s="17" t="s">
        <v>5</v>
      </c>
      <c r="D157" s="18">
        <v>2380</v>
      </c>
      <c r="E157" s="19" t="s">
        <v>66</v>
      </c>
    </row>
    <row r="158" spans="1:5" x14ac:dyDescent="0.25">
      <c r="A158" s="20" t="s">
        <v>2</v>
      </c>
      <c r="B158" s="19" t="s">
        <v>518</v>
      </c>
      <c r="C158" s="19"/>
      <c r="D158" s="19"/>
      <c r="E158" s="19"/>
    </row>
    <row r="159" spans="1:5" x14ac:dyDescent="0.25">
      <c r="A159" s="20" t="s">
        <v>1</v>
      </c>
      <c r="B159" s="19" t="s">
        <v>509</v>
      </c>
      <c r="C159" s="19"/>
      <c r="D159" s="19"/>
      <c r="E159" s="19"/>
    </row>
    <row r="160" spans="1:5" x14ac:dyDescent="0.25">
      <c r="A160" s="20" t="s">
        <v>4</v>
      </c>
      <c r="B160" s="33" t="s">
        <v>519</v>
      </c>
      <c r="C160" s="33"/>
      <c r="D160" s="33"/>
      <c r="E160" s="33"/>
    </row>
    <row r="161" spans="1:5" x14ac:dyDescent="0.25">
      <c r="A161" s="47" t="s">
        <v>28</v>
      </c>
      <c r="B161" s="48"/>
      <c r="C161" s="49" t="s">
        <v>98</v>
      </c>
      <c r="D161" s="50"/>
      <c r="E161" s="50"/>
    </row>
    <row r="162" spans="1:5" x14ac:dyDescent="0.25">
      <c r="A162" s="20" t="s">
        <v>3</v>
      </c>
      <c r="B162" s="16">
        <v>3.5</v>
      </c>
      <c r="C162" s="17" t="s">
        <v>5</v>
      </c>
      <c r="D162" s="18">
        <v>2380</v>
      </c>
      <c r="E162" s="19" t="s">
        <v>66</v>
      </c>
    </row>
    <row r="163" spans="1:5" x14ac:dyDescent="0.25">
      <c r="A163" s="20" t="s">
        <v>2</v>
      </c>
      <c r="B163" s="19" t="s">
        <v>518</v>
      </c>
      <c r="C163" s="19"/>
      <c r="D163" s="19"/>
      <c r="E163" s="19"/>
    </row>
    <row r="164" spans="1:5" x14ac:dyDescent="0.25">
      <c r="A164" s="20" t="s">
        <v>1</v>
      </c>
      <c r="B164" s="19" t="s">
        <v>509</v>
      </c>
      <c r="C164" s="19"/>
      <c r="D164" s="19"/>
      <c r="E164" s="19"/>
    </row>
    <row r="165" spans="1:5" x14ac:dyDescent="0.25">
      <c r="A165" s="20" t="s">
        <v>4</v>
      </c>
      <c r="B165" s="33" t="s">
        <v>519</v>
      </c>
      <c r="C165" s="33"/>
      <c r="D165" s="33"/>
      <c r="E165" s="33"/>
    </row>
    <row r="166" spans="1:5" x14ac:dyDescent="0.25">
      <c r="A166" s="11" t="s">
        <v>520</v>
      </c>
      <c r="B166" s="12" t="s">
        <v>264</v>
      </c>
      <c r="C166" s="13" t="s">
        <v>115</v>
      </c>
      <c r="D166" s="14" t="s">
        <v>0</v>
      </c>
      <c r="E166" s="15">
        <f>D168+D173+D178</f>
        <v>1836</v>
      </c>
    </row>
    <row r="167" spans="1:5" x14ac:dyDescent="0.25">
      <c r="A167" s="47" t="s">
        <v>116</v>
      </c>
      <c r="B167" s="48"/>
      <c r="C167" s="49" t="s">
        <v>22</v>
      </c>
      <c r="D167" s="50"/>
      <c r="E167" s="50"/>
    </row>
    <row r="168" spans="1:5" x14ac:dyDescent="0.25">
      <c r="A168" s="20" t="s">
        <v>3</v>
      </c>
      <c r="B168" s="16">
        <v>2</v>
      </c>
      <c r="C168" s="17" t="s">
        <v>5</v>
      </c>
      <c r="D168" s="18">
        <v>612</v>
      </c>
      <c r="E168" s="19" t="s">
        <v>23</v>
      </c>
    </row>
    <row r="169" spans="1:5" x14ac:dyDescent="0.25">
      <c r="A169" s="20" t="s">
        <v>2</v>
      </c>
      <c r="B169" s="19" t="s">
        <v>521</v>
      </c>
      <c r="C169" s="19"/>
      <c r="D169" s="19"/>
      <c r="E169" s="19"/>
    </row>
    <row r="170" spans="1:5" x14ac:dyDescent="0.25">
      <c r="A170" s="20" t="s">
        <v>1</v>
      </c>
      <c r="B170" s="19" t="s">
        <v>522</v>
      </c>
      <c r="C170" s="19"/>
      <c r="D170" s="19"/>
      <c r="E170" s="19"/>
    </row>
    <row r="171" spans="1:5" ht="27" customHeight="1" x14ac:dyDescent="0.25">
      <c r="A171" s="20" t="s">
        <v>4</v>
      </c>
      <c r="B171" s="33" t="s">
        <v>523</v>
      </c>
      <c r="C171" s="33"/>
      <c r="D171" s="33"/>
      <c r="E171" s="33"/>
    </row>
    <row r="172" spans="1:5" x14ac:dyDescent="0.25">
      <c r="A172" s="47" t="s">
        <v>524</v>
      </c>
      <c r="B172" s="48"/>
      <c r="C172" s="49" t="s">
        <v>22</v>
      </c>
      <c r="D172" s="50"/>
      <c r="E172" s="50"/>
    </row>
    <row r="173" spans="1:5" x14ac:dyDescent="0.25">
      <c r="A173" s="20" t="s">
        <v>3</v>
      </c>
      <c r="B173" s="16">
        <v>2</v>
      </c>
      <c r="C173" s="17" t="s">
        <v>5</v>
      </c>
      <c r="D173" s="18">
        <v>612</v>
      </c>
      <c r="E173" s="19" t="s">
        <v>23</v>
      </c>
    </row>
    <row r="174" spans="1:5" x14ac:dyDescent="0.25">
      <c r="A174" s="20" t="s">
        <v>2</v>
      </c>
      <c r="B174" s="19" t="s">
        <v>521</v>
      </c>
      <c r="C174" s="19"/>
      <c r="D174" s="19"/>
      <c r="E174" s="19"/>
    </row>
    <row r="175" spans="1:5" x14ac:dyDescent="0.25">
      <c r="A175" s="20" t="s">
        <v>1</v>
      </c>
      <c r="B175" s="19" t="s">
        <v>522</v>
      </c>
      <c r="C175" s="19"/>
      <c r="D175" s="19"/>
      <c r="E175" s="19"/>
    </row>
    <row r="176" spans="1:5" ht="26.25" customHeight="1" x14ac:dyDescent="0.25">
      <c r="A176" s="20" t="s">
        <v>4</v>
      </c>
      <c r="B176" s="33" t="s">
        <v>523</v>
      </c>
      <c r="C176" s="33"/>
      <c r="D176" s="33"/>
      <c r="E176" s="33"/>
    </row>
    <row r="177" spans="1:5" x14ac:dyDescent="0.25">
      <c r="A177" s="47" t="s">
        <v>126</v>
      </c>
      <c r="B177" s="48"/>
      <c r="C177" s="49" t="s">
        <v>112</v>
      </c>
      <c r="D177" s="50"/>
      <c r="E177" s="50"/>
    </row>
    <row r="178" spans="1:5" x14ac:dyDescent="0.25">
      <c r="A178" s="20" t="s">
        <v>3</v>
      </c>
      <c r="B178" s="16">
        <v>2</v>
      </c>
      <c r="C178" s="17" t="s">
        <v>5</v>
      </c>
      <c r="D178" s="18">
        <v>612</v>
      </c>
      <c r="E178" s="19" t="s">
        <v>23</v>
      </c>
    </row>
    <row r="179" spans="1:5" x14ac:dyDescent="0.25">
      <c r="A179" s="20" t="s">
        <v>2</v>
      </c>
      <c r="B179" s="19" t="s">
        <v>521</v>
      </c>
      <c r="C179" s="19"/>
      <c r="D179" s="19"/>
      <c r="E179" s="19"/>
    </row>
    <row r="180" spans="1:5" x14ac:dyDescent="0.25">
      <c r="A180" s="20" t="s">
        <v>1</v>
      </c>
      <c r="B180" s="19" t="s">
        <v>522</v>
      </c>
      <c r="C180" s="19"/>
      <c r="D180" s="19"/>
      <c r="E180" s="19"/>
    </row>
    <row r="181" spans="1:5" ht="29.25" customHeight="1" x14ac:dyDescent="0.25">
      <c r="A181" s="20" t="s">
        <v>4</v>
      </c>
      <c r="B181" s="33" t="s">
        <v>525</v>
      </c>
      <c r="C181" s="33"/>
      <c r="D181" s="33"/>
      <c r="E181" s="33"/>
    </row>
    <row r="182" spans="1:5" x14ac:dyDescent="0.25">
      <c r="A182" s="11" t="s">
        <v>626</v>
      </c>
      <c r="B182" s="12" t="s">
        <v>255</v>
      </c>
      <c r="C182" s="13" t="s">
        <v>143</v>
      </c>
      <c r="D182" s="14" t="s">
        <v>0</v>
      </c>
      <c r="E182" s="15">
        <f>D199+D184+D189+D194</f>
        <v>794</v>
      </c>
    </row>
    <row r="183" spans="1:5" x14ac:dyDescent="0.25">
      <c r="A183" s="47" t="s">
        <v>627</v>
      </c>
      <c r="B183" s="48"/>
      <c r="C183" s="49" t="s">
        <v>628</v>
      </c>
      <c r="D183" s="50"/>
      <c r="E183" s="50"/>
    </row>
    <row r="184" spans="1:5" x14ac:dyDescent="0.25">
      <c r="A184" s="20" t="s">
        <v>3</v>
      </c>
      <c r="B184" s="16">
        <v>1</v>
      </c>
      <c r="C184" s="17" t="s">
        <v>5</v>
      </c>
      <c r="D184" s="18">
        <v>794</v>
      </c>
      <c r="E184" s="19" t="s">
        <v>66</v>
      </c>
    </row>
    <row r="185" spans="1:5" x14ac:dyDescent="0.25">
      <c r="A185" s="20" t="s">
        <v>2</v>
      </c>
      <c r="B185" s="19" t="s">
        <v>629</v>
      </c>
      <c r="C185" s="19"/>
      <c r="D185" s="19"/>
      <c r="E185" s="19"/>
    </row>
    <row r="186" spans="1:5" x14ac:dyDescent="0.25">
      <c r="A186" s="20" t="s">
        <v>1</v>
      </c>
      <c r="B186" s="19" t="s">
        <v>350</v>
      </c>
      <c r="C186" s="19"/>
      <c r="D186" s="19"/>
      <c r="E186" s="19"/>
    </row>
    <row r="187" spans="1:5" ht="39.75" customHeight="1" x14ac:dyDescent="0.25">
      <c r="A187" s="20" t="s">
        <v>4</v>
      </c>
      <c r="B187" s="33" t="s">
        <v>630</v>
      </c>
      <c r="C187" s="33"/>
      <c r="D187" s="33"/>
      <c r="E187" s="33"/>
    </row>
    <row r="188" spans="1:5" x14ac:dyDescent="0.25">
      <c r="A188" s="11" t="s">
        <v>526</v>
      </c>
      <c r="B188" s="12" t="s">
        <v>128</v>
      </c>
      <c r="C188" s="13" t="s">
        <v>33</v>
      </c>
      <c r="D188" s="14" t="s">
        <v>0</v>
      </c>
      <c r="E188" s="15">
        <f>D205+D190+D195+D200</f>
        <v>2336</v>
      </c>
    </row>
    <row r="189" spans="1:5" x14ac:dyDescent="0.25">
      <c r="A189" s="47" t="s">
        <v>527</v>
      </c>
      <c r="B189" s="48"/>
      <c r="C189" s="49" t="s">
        <v>22</v>
      </c>
      <c r="D189" s="50"/>
      <c r="E189" s="50"/>
    </row>
    <row r="190" spans="1:5" x14ac:dyDescent="0.25">
      <c r="A190" s="20" t="s">
        <v>3</v>
      </c>
      <c r="B190" s="16">
        <v>1</v>
      </c>
      <c r="C190" s="17" t="s">
        <v>5</v>
      </c>
      <c r="D190" s="18">
        <v>584</v>
      </c>
      <c r="E190" s="19" t="s">
        <v>66</v>
      </c>
    </row>
    <row r="191" spans="1:5" x14ac:dyDescent="0.25">
      <c r="A191" s="20" t="s">
        <v>2</v>
      </c>
      <c r="B191" s="19" t="s">
        <v>528</v>
      </c>
      <c r="C191" s="19"/>
      <c r="D191" s="19"/>
      <c r="E191" s="19"/>
    </row>
    <row r="192" spans="1:5" x14ac:dyDescent="0.25">
      <c r="A192" s="20" t="s">
        <v>1</v>
      </c>
      <c r="B192" s="19" t="s">
        <v>181</v>
      </c>
      <c r="C192" s="19"/>
      <c r="D192" s="19"/>
      <c r="E192" s="19"/>
    </row>
    <row r="193" spans="1:5" ht="27" customHeight="1" x14ac:dyDescent="0.25">
      <c r="A193" s="20" t="s">
        <v>4</v>
      </c>
      <c r="B193" s="33" t="s">
        <v>529</v>
      </c>
      <c r="C193" s="33"/>
      <c r="D193" s="33"/>
      <c r="E193" s="33"/>
    </row>
    <row r="194" spans="1:5" x14ac:dyDescent="0.25">
      <c r="A194" s="47" t="s">
        <v>530</v>
      </c>
      <c r="B194" s="48"/>
      <c r="C194" s="49" t="s">
        <v>22</v>
      </c>
      <c r="D194" s="50"/>
      <c r="E194" s="50"/>
    </row>
    <row r="195" spans="1:5" x14ac:dyDescent="0.25">
      <c r="A195" s="20" t="s">
        <v>3</v>
      </c>
      <c r="B195" s="16">
        <v>1</v>
      </c>
      <c r="C195" s="17" t="s">
        <v>5</v>
      </c>
      <c r="D195" s="18">
        <v>584</v>
      </c>
      <c r="E195" s="19" t="s">
        <v>66</v>
      </c>
    </row>
    <row r="196" spans="1:5" x14ac:dyDescent="0.25">
      <c r="A196" s="20" t="s">
        <v>2</v>
      </c>
      <c r="B196" s="19" t="s">
        <v>528</v>
      </c>
      <c r="C196" s="19"/>
      <c r="D196" s="19"/>
      <c r="E196" s="19"/>
    </row>
    <row r="197" spans="1:5" x14ac:dyDescent="0.25">
      <c r="A197" s="20" t="s">
        <v>1</v>
      </c>
      <c r="B197" s="19" t="s">
        <v>181</v>
      </c>
      <c r="C197" s="19"/>
      <c r="D197" s="19"/>
      <c r="E197" s="19"/>
    </row>
    <row r="198" spans="1:5" ht="30" customHeight="1" x14ac:dyDescent="0.25">
      <c r="A198" s="20" t="s">
        <v>4</v>
      </c>
      <c r="B198" s="33" t="s">
        <v>529</v>
      </c>
      <c r="C198" s="33"/>
      <c r="D198" s="33"/>
      <c r="E198" s="33"/>
    </row>
    <row r="199" spans="1:5" x14ac:dyDescent="0.25">
      <c r="A199" s="47" t="s">
        <v>531</v>
      </c>
      <c r="B199" s="48"/>
      <c r="C199" s="49" t="s">
        <v>22</v>
      </c>
      <c r="D199" s="50"/>
      <c r="E199" s="50"/>
    </row>
    <row r="200" spans="1:5" x14ac:dyDescent="0.25">
      <c r="A200" s="20" t="s">
        <v>3</v>
      </c>
      <c r="B200" s="16">
        <v>1</v>
      </c>
      <c r="C200" s="17" t="s">
        <v>5</v>
      </c>
      <c r="D200" s="18">
        <v>584</v>
      </c>
      <c r="E200" s="19" t="s">
        <v>66</v>
      </c>
    </row>
    <row r="201" spans="1:5" x14ac:dyDescent="0.25">
      <c r="A201" s="20" t="s">
        <v>2</v>
      </c>
      <c r="B201" s="19" t="s">
        <v>528</v>
      </c>
      <c r="C201" s="19"/>
      <c r="D201" s="19"/>
      <c r="E201" s="19"/>
    </row>
    <row r="202" spans="1:5" x14ac:dyDescent="0.25">
      <c r="A202" s="20" t="s">
        <v>1</v>
      </c>
      <c r="B202" s="19" t="s">
        <v>181</v>
      </c>
      <c r="C202" s="19"/>
      <c r="D202" s="19"/>
      <c r="E202" s="19"/>
    </row>
    <row r="203" spans="1:5" ht="23.25" customHeight="1" x14ac:dyDescent="0.25">
      <c r="A203" s="20" t="s">
        <v>4</v>
      </c>
      <c r="B203" s="33" t="s">
        <v>529</v>
      </c>
      <c r="C203" s="33"/>
      <c r="D203" s="33"/>
      <c r="E203" s="33"/>
    </row>
    <row r="204" spans="1:5" x14ac:dyDescent="0.25">
      <c r="A204" s="47" t="s">
        <v>415</v>
      </c>
      <c r="B204" s="48"/>
      <c r="C204" s="49" t="s">
        <v>22</v>
      </c>
      <c r="D204" s="50"/>
      <c r="E204" s="50"/>
    </row>
    <row r="205" spans="1:5" x14ac:dyDescent="0.25">
      <c r="A205" s="20" t="s">
        <v>3</v>
      </c>
      <c r="B205" s="16">
        <v>1</v>
      </c>
      <c r="C205" s="17" t="s">
        <v>5</v>
      </c>
      <c r="D205" s="18">
        <v>584</v>
      </c>
      <c r="E205" s="19" t="s">
        <v>66</v>
      </c>
    </row>
    <row r="206" spans="1:5" x14ac:dyDescent="0.25">
      <c r="A206" s="20" t="s">
        <v>2</v>
      </c>
      <c r="B206" s="19" t="s">
        <v>528</v>
      </c>
      <c r="C206" s="19"/>
      <c r="D206" s="19"/>
      <c r="E206" s="19"/>
    </row>
    <row r="207" spans="1:5" x14ac:dyDescent="0.25">
      <c r="A207" s="20" t="s">
        <v>1</v>
      </c>
      <c r="B207" s="19" t="s">
        <v>181</v>
      </c>
      <c r="C207" s="19"/>
      <c r="D207" s="19"/>
      <c r="E207" s="19"/>
    </row>
    <row r="208" spans="1:5" ht="25.5" customHeight="1" x14ac:dyDescent="0.25">
      <c r="A208" s="20" t="s">
        <v>4</v>
      </c>
      <c r="B208" s="33" t="s">
        <v>529</v>
      </c>
      <c r="C208" s="33"/>
      <c r="D208" s="33"/>
      <c r="E208" s="33"/>
    </row>
    <row r="209" spans="1:5" x14ac:dyDescent="0.25">
      <c r="A209" s="11" t="s">
        <v>532</v>
      </c>
      <c r="B209" s="12" t="s">
        <v>89</v>
      </c>
      <c r="C209" s="13" t="s">
        <v>33</v>
      </c>
      <c r="D209" s="14" t="s">
        <v>0</v>
      </c>
      <c r="E209" s="15">
        <f>D226+D216+D211+D221</f>
        <v>7038</v>
      </c>
    </row>
    <row r="210" spans="1:5" x14ac:dyDescent="0.25">
      <c r="A210" s="47" t="s">
        <v>533</v>
      </c>
      <c r="B210" s="48"/>
      <c r="C210" s="49" t="s">
        <v>22</v>
      </c>
      <c r="D210" s="50"/>
      <c r="E210" s="50"/>
    </row>
    <row r="211" spans="1:5" x14ac:dyDescent="0.25">
      <c r="A211" s="20" t="s">
        <v>3</v>
      </c>
      <c r="B211" s="16">
        <v>5</v>
      </c>
      <c r="C211" s="17" t="s">
        <v>5</v>
      </c>
      <c r="D211" s="18">
        <v>1836</v>
      </c>
      <c r="E211" s="19" t="s">
        <v>23</v>
      </c>
    </row>
    <row r="212" spans="1:5" x14ac:dyDescent="0.25">
      <c r="A212" s="20" t="s">
        <v>2</v>
      </c>
      <c r="B212" s="19" t="s">
        <v>534</v>
      </c>
      <c r="C212" s="19"/>
      <c r="D212" s="19"/>
      <c r="E212" s="19"/>
    </row>
    <row r="213" spans="1:5" x14ac:dyDescent="0.25">
      <c r="A213" s="20" t="s">
        <v>1</v>
      </c>
      <c r="B213" s="19" t="s">
        <v>535</v>
      </c>
      <c r="C213" s="19"/>
      <c r="D213" s="19"/>
      <c r="E213" s="19"/>
    </row>
    <row r="214" spans="1:5" x14ac:dyDescent="0.25">
      <c r="A214" s="20" t="s">
        <v>4</v>
      </c>
      <c r="B214" s="33" t="s">
        <v>536</v>
      </c>
      <c r="C214" s="33"/>
      <c r="D214" s="33"/>
      <c r="E214" s="33"/>
    </row>
    <row r="215" spans="1:5" x14ac:dyDescent="0.25">
      <c r="A215" s="47" t="s">
        <v>420</v>
      </c>
      <c r="B215" s="48"/>
      <c r="C215" s="49" t="s">
        <v>22</v>
      </c>
      <c r="D215" s="50"/>
      <c r="E215" s="50"/>
    </row>
    <row r="216" spans="1:5" x14ac:dyDescent="0.25">
      <c r="A216" s="20" t="s">
        <v>3</v>
      </c>
      <c r="B216" s="16">
        <v>5</v>
      </c>
      <c r="C216" s="17" t="s">
        <v>5</v>
      </c>
      <c r="D216" s="18">
        <v>1836</v>
      </c>
      <c r="E216" s="19" t="s">
        <v>23</v>
      </c>
    </row>
    <row r="217" spans="1:5" x14ac:dyDescent="0.25">
      <c r="A217" s="20" t="s">
        <v>2</v>
      </c>
      <c r="B217" s="19" t="s">
        <v>534</v>
      </c>
      <c r="C217" s="19"/>
      <c r="D217" s="19"/>
      <c r="E217" s="19"/>
    </row>
    <row r="218" spans="1:5" x14ac:dyDescent="0.25">
      <c r="A218" s="20" t="s">
        <v>1</v>
      </c>
      <c r="B218" s="19" t="s">
        <v>535</v>
      </c>
      <c r="C218" s="19"/>
      <c r="D218" s="19"/>
      <c r="E218" s="19"/>
    </row>
    <row r="219" spans="1:5" x14ac:dyDescent="0.25">
      <c r="A219" s="20" t="s">
        <v>4</v>
      </c>
      <c r="B219" s="33" t="s">
        <v>536</v>
      </c>
      <c r="C219" s="33"/>
      <c r="D219" s="33"/>
      <c r="E219" s="33"/>
    </row>
    <row r="220" spans="1:5" x14ac:dyDescent="0.25">
      <c r="A220" s="47" t="s">
        <v>537</v>
      </c>
      <c r="B220" s="48"/>
      <c r="C220" s="49" t="s">
        <v>22</v>
      </c>
      <c r="D220" s="50"/>
      <c r="E220" s="50"/>
    </row>
    <row r="221" spans="1:5" x14ac:dyDescent="0.25">
      <c r="A221" s="20" t="s">
        <v>3</v>
      </c>
      <c r="B221" s="16">
        <v>5</v>
      </c>
      <c r="C221" s="17" t="s">
        <v>5</v>
      </c>
      <c r="D221" s="18">
        <v>1836</v>
      </c>
      <c r="E221" s="19" t="s">
        <v>23</v>
      </c>
    </row>
    <row r="222" spans="1:5" x14ac:dyDescent="0.25">
      <c r="A222" s="20" t="s">
        <v>2</v>
      </c>
      <c r="B222" s="19" t="s">
        <v>534</v>
      </c>
      <c r="C222" s="19"/>
      <c r="D222" s="19"/>
      <c r="E222" s="19"/>
    </row>
    <row r="223" spans="1:5" x14ac:dyDescent="0.25">
      <c r="A223" s="20" t="s">
        <v>1</v>
      </c>
      <c r="B223" s="19" t="s">
        <v>535</v>
      </c>
      <c r="C223" s="19"/>
      <c r="D223" s="19"/>
      <c r="E223" s="19"/>
    </row>
    <row r="224" spans="1:5" ht="26.25" customHeight="1" x14ac:dyDescent="0.25">
      <c r="A224" s="20" t="s">
        <v>4</v>
      </c>
      <c r="B224" s="33" t="s">
        <v>536</v>
      </c>
      <c r="C224" s="33"/>
      <c r="D224" s="33"/>
      <c r="E224" s="33"/>
    </row>
    <row r="225" spans="1:5" x14ac:dyDescent="0.25">
      <c r="A225" s="47" t="s">
        <v>111</v>
      </c>
      <c r="B225" s="48"/>
      <c r="C225" s="49" t="s">
        <v>112</v>
      </c>
      <c r="D225" s="50"/>
      <c r="E225" s="50"/>
    </row>
    <row r="226" spans="1:5" x14ac:dyDescent="0.25">
      <c r="A226" s="20" t="s">
        <v>3</v>
      </c>
      <c r="B226" s="16">
        <v>5</v>
      </c>
      <c r="C226" s="17" t="s">
        <v>5</v>
      </c>
      <c r="D226" s="18">
        <v>1530</v>
      </c>
      <c r="E226" s="19" t="s">
        <v>23</v>
      </c>
    </row>
    <row r="227" spans="1:5" x14ac:dyDescent="0.25">
      <c r="A227" s="20" t="s">
        <v>2</v>
      </c>
      <c r="B227" s="19" t="s">
        <v>534</v>
      </c>
      <c r="C227" s="19"/>
      <c r="D227" s="19"/>
      <c r="E227" s="19"/>
    </row>
    <row r="228" spans="1:5" x14ac:dyDescent="0.25">
      <c r="A228" s="20" t="s">
        <v>1</v>
      </c>
      <c r="B228" s="19" t="s">
        <v>535</v>
      </c>
      <c r="C228" s="19"/>
      <c r="D228" s="19"/>
      <c r="E228" s="19"/>
    </row>
    <row r="229" spans="1:5" x14ac:dyDescent="0.25">
      <c r="A229" s="20" t="s">
        <v>4</v>
      </c>
      <c r="B229" s="33" t="s">
        <v>536</v>
      </c>
      <c r="C229" s="33"/>
      <c r="D229" s="33"/>
      <c r="E229" s="33"/>
    </row>
    <row r="230" spans="1:5" x14ac:dyDescent="0.25">
      <c r="A230" s="11" t="s">
        <v>532</v>
      </c>
      <c r="B230" s="12" t="s">
        <v>264</v>
      </c>
      <c r="C230" s="13" t="s">
        <v>115</v>
      </c>
      <c r="D230" s="14" t="s">
        <v>0</v>
      </c>
      <c r="E230" s="15">
        <f>D232+D237+D242</f>
        <v>2584</v>
      </c>
    </row>
    <row r="231" spans="1:5" x14ac:dyDescent="0.25">
      <c r="A231" s="47" t="s">
        <v>538</v>
      </c>
      <c r="B231" s="48"/>
      <c r="C231" s="49" t="s">
        <v>22</v>
      </c>
      <c r="D231" s="50"/>
      <c r="E231" s="50"/>
    </row>
    <row r="232" spans="1:5" x14ac:dyDescent="0.25">
      <c r="A232" s="20" t="s">
        <v>3</v>
      </c>
      <c r="B232" s="16">
        <v>2</v>
      </c>
      <c r="C232" s="17" t="s">
        <v>5</v>
      </c>
      <c r="D232" s="18">
        <v>912</v>
      </c>
      <c r="E232" s="19" t="s">
        <v>23</v>
      </c>
    </row>
    <row r="233" spans="1:5" x14ac:dyDescent="0.25">
      <c r="A233" s="20" t="s">
        <v>2</v>
      </c>
      <c r="B233" s="19" t="s">
        <v>539</v>
      </c>
      <c r="C233" s="19"/>
      <c r="D233" s="19"/>
      <c r="E233" s="19"/>
    </row>
    <row r="234" spans="1:5" x14ac:dyDescent="0.25">
      <c r="A234" s="20" t="s">
        <v>1</v>
      </c>
      <c r="B234" s="19" t="s">
        <v>432</v>
      </c>
      <c r="C234" s="19"/>
      <c r="D234" s="19"/>
      <c r="E234" s="19"/>
    </row>
    <row r="235" spans="1:5" ht="44.25" customHeight="1" x14ac:dyDescent="0.25">
      <c r="A235" s="20" t="s">
        <v>4</v>
      </c>
      <c r="B235" s="33" t="s">
        <v>540</v>
      </c>
      <c r="C235" s="33"/>
      <c r="D235" s="33"/>
      <c r="E235" s="33"/>
    </row>
    <row r="236" spans="1:5" x14ac:dyDescent="0.25">
      <c r="A236" s="47" t="s">
        <v>541</v>
      </c>
      <c r="B236" s="48"/>
      <c r="C236" s="49" t="s">
        <v>22</v>
      </c>
      <c r="D236" s="50"/>
      <c r="E236" s="50"/>
    </row>
    <row r="237" spans="1:5" x14ac:dyDescent="0.25">
      <c r="A237" s="20" t="s">
        <v>3</v>
      </c>
      <c r="B237" s="16">
        <v>2</v>
      </c>
      <c r="C237" s="17" t="s">
        <v>5</v>
      </c>
      <c r="D237" s="18">
        <v>912</v>
      </c>
      <c r="E237" s="19" t="s">
        <v>23</v>
      </c>
    </row>
    <row r="238" spans="1:5" x14ac:dyDescent="0.25">
      <c r="A238" s="20" t="s">
        <v>2</v>
      </c>
      <c r="B238" s="19" t="s">
        <v>539</v>
      </c>
      <c r="C238" s="19"/>
      <c r="D238" s="19"/>
      <c r="E238" s="19"/>
    </row>
    <row r="239" spans="1:5" x14ac:dyDescent="0.25">
      <c r="A239" s="20" t="s">
        <v>1</v>
      </c>
      <c r="B239" s="19" t="s">
        <v>432</v>
      </c>
      <c r="C239" s="19"/>
      <c r="D239" s="19"/>
      <c r="E239" s="19"/>
    </row>
    <row r="240" spans="1:5" ht="39.75" customHeight="1" x14ac:dyDescent="0.25">
      <c r="A240" s="20" t="s">
        <v>4</v>
      </c>
      <c r="B240" s="33" t="s">
        <v>540</v>
      </c>
      <c r="C240" s="33"/>
      <c r="D240" s="33"/>
      <c r="E240" s="33"/>
    </row>
    <row r="241" spans="1:5" x14ac:dyDescent="0.25">
      <c r="A241" s="47" t="s">
        <v>111</v>
      </c>
      <c r="B241" s="48"/>
      <c r="C241" s="49" t="s">
        <v>112</v>
      </c>
      <c r="D241" s="50"/>
      <c r="E241" s="50"/>
    </row>
    <row r="242" spans="1:5" x14ac:dyDescent="0.25">
      <c r="A242" s="20" t="s">
        <v>3</v>
      </c>
      <c r="B242" s="16">
        <v>2</v>
      </c>
      <c r="C242" s="17" t="s">
        <v>5</v>
      </c>
      <c r="D242" s="18">
        <v>760</v>
      </c>
      <c r="E242" s="19" t="s">
        <v>23</v>
      </c>
    </row>
    <row r="243" spans="1:5" x14ac:dyDescent="0.25">
      <c r="A243" s="20" t="s">
        <v>2</v>
      </c>
      <c r="B243" s="19" t="s">
        <v>539</v>
      </c>
      <c r="C243" s="19"/>
      <c r="D243" s="19"/>
      <c r="E243" s="19"/>
    </row>
    <row r="244" spans="1:5" x14ac:dyDescent="0.25">
      <c r="A244" s="20" t="s">
        <v>1</v>
      </c>
      <c r="B244" s="19" t="s">
        <v>432</v>
      </c>
      <c r="C244" s="19"/>
      <c r="D244" s="19"/>
      <c r="E244" s="19"/>
    </row>
    <row r="245" spans="1:5" ht="42.75" customHeight="1" x14ac:dyDescent="0.25">
      <c r="A245" s="20" t="s">
        <v>4</v>
      </c>
      <c r="B245" s="33" t="s">
        <v>540</v>
      </c>
      <c r="C245" s="33"/>
      <c r="D245" s="33"/>
      <c r="E245" s="33"/>
    </row>
    <row r="246" spans="1:5" x14ac:dyDescent="0.25">
      <c r="A246" s="11" t="s">
        <v>542</v>
      </c>
      <c r="B246" s="12" t="s">
        <v>255</v>
      </c>
      <c r="C246" s="13" t="s">
        <v>143</v>
      </c>
      <c r="D246" s="14" t="s">
        <v>0</v>
      </c>
      <c r="E246" s="15">
        <f>D248</f>
        <v>794</v>
      </c>
    </row>
    <row r="247" spans="1:5" x14ac:dyDescent="0.25">
      <c r="A247" s="47" t="s">
        <v>410</v>
      </c>
      <c r="B247" s="48"/>
      <c r="C247" s="49" t="s">
        <v>543</v>
      </c>
      <c r="D247" s="50"/>
      <c r="E247" s="50"/>
    </row>
    <row r="248" spans="1:5" x14ac:dyDescent="0.25">
      <c r="A248" s="20" t="s">
        <v>3</v>
      </c>
      <c r="B248" s="16">
        <v>1</v>
      </c>
      <c r="C248" s="17" t="s">
        <v>5</v>
      </c>
      <c r="D248" s="18">
        <v>794</v>
      </c>
      <c r="E248" s="19" t="s">
        <v>66</v>
      </c>
    </row>
    <row r="249" spans="1:5" x14ac:dyDescent="0.25">
      <c r="A249" s="20" t="s">
        <v>2</v>
      </c>
      <c r="B249" s="19" t="s">
        <v>544</v>
      </c>
      <c r="C249" s="19"/>
      <c r="D249" s="19"/>
      <c r="E249" s="19"/>
    </row>
    <row r="250" spans="1:5" x14ac:dyDescent="0.25">
      <c r="A250" s="20" t="s">
        <v>1</v>
      </c>
      <c r="B250" s="19" t="s">
        <v>545</v>
      </c>
      <c r="C250" s="19"/>
      <c r="D250" s="19"/>
      <c r="E250" s="19"/>
    </row>
    <row r="251" spans="1:5" ht="27.75" customHeight="1" x14ac:dyDescent="0.25">
      <c r="A251" s="20" t="s">
        <v>4</v>
      </c>
      <c r="B251" s="33" t="s">
        <v>546</v>
      </c>
      <c r="C251" s="33"/>
      <c r="D251" s="33"/>
      <c r="E251" s="33"/>
    </row>
    <row r="252" spans="1:5" x14ac:dyDescent="0.25">
      <c r="A252" s="11" t="s">
        <v>547</v>
      </c>
      <c r="B252" s="12" t="s">
        <v>114</v>
      </c>
      <c r="C252" s="13" t="s">
        <v>115</v>
      </c>
      <c r="D252" s="14" t="s">
        <v>0</v>
      </c>
      <c r="E252" s="15">
        <f>D254+D259+D264</f>
        <v>5202</v>
      </c>
    </row>
    <row r="253" spans="1:5" x14ac:dyDescent="0.25">
      <c r="A253" s="47" t="s">
        <v>158</v>
      </c>
      <c r="B253" s="48"/>
      <c r="C253" s="49" t="s">
        <v>22</v>
      </c>
      <c r="D253" s="50"/>
      <c r="E253" s="50"/>
    </row>
    <row r="254" spans="1:5" x14ac:dyDescent="0.25">
      <c r="A254" s="20" t="s">
        <v>3</v>
      </c>
      <c r="B254" s="16">
        <v>5</v>
      </c>
      <c r="C254" s="17" t="s">
        <v>5</v>
      </c>
      <c r="D254" s="18">
        <v>1836</v>
      </c>
      <c r="E254" s="19" t="s">
        <v>23</v>
      </c>
    </row>
    <row r="255" spans="1:5" x14ac:dyDescent="0.25">
      <c r="A255" s="20" t="s">
        <v>2</v>
      </c>
      <c r="B255" s="19" t="s">
        <v>548</v>
      </c>
      <c r="C255" s="19"/>
      <c r="D255" s="19"/>
      <c r="E255" s="19"/>
    </row>
    <row r="256" spans="1:5" x14ac:dyDescent="0.25">
      <c r="A256" s="20" t="s">
        <v>1</v>
      </c>
      <c r="B256" s="19" t="s">
        <v>260</v>
      </c>
      <c r="C256" s="19"/>
      <c r="D256" s="19"/>
      <c r="E256" s="19"/>
    </row>
    <row r="257" spans="1:5" ht="27.75" customHeight="1" x14ac:dyDescent="0.25">
      <c r="A257" s="20" t="s">
        <v>4</v>
      </c>
      <c r="B257" s="33" t="s">
        <v>549</v>
      </c>
      <c r="C257" s="33"/>
      <c r="D257" s="33"/>
      <c r="E257" s="33"/>
    </row>
    <row r="258" spans="1:5" x14ac:dyDescent="0.25">
      <c r="A258" s="47" t="s">
        <v>135</v>
      </c>
      <c r="B258" s="48"/>
      <c r="C258" s="49" t="s">
        <v>22</v>
      </c>
      <c r="D258" s="50"/>
      <c r="E258" s="50"/>
    </row>
    <row r="259" spans="1:5" x14ac:dyDescent="0.25">
      <c r="A259" s="20" t="s">
        <v>3</v>
      </c>
      <c r="B259" s="16">
        <v>5</v>
      </c>
      <c r="C259" s="17" t="s">
        <v>5</v>
      </c>
      <c r="D259" s="18">
        <v>1836</v>
      </c>
      <c r="E259" s="19" t="s">
        <v>23</v>
      </c>
    </row>
    <row r="260" spans="1:5" x14ac:dyDescent="0.25">
      <c r="A260" s="20" t="s">
        <v>2</v>
      </c>
      <c r="B260" s="19" t="s">
        <v>548</v>
      </c>
      <c r="C260" s="19"/>
      <c r="D260" s="19"/>
      <c r="E260" s="19"/>
    </row>
    <row r="261" spans="1:5" x14ac:dyDescent="0.25">
      <c r="A261" s="20" t="s">
        <v>1</v>
      </c>
      <c r="B261" s="19" t="s">
        <v>260</v>
      </c>
      <c r="C261" s="19"/>
      <c r="D261" s="19"/>
      <c r="E261" s="19"/>
    </row>
    <row r="262" spans="1:5" ht="22.5" customHeight="1" x14ac:dyDescent="0.25">
      <c r="A262" s="20" t="s">
        <v>4</v>
      </c>
      <c r="B262" s="33" t="s">
        <v>549</v>
      </c>
      <c r="C262" s="33"/>
      <c r="D262" s="33"/>
      <c r="E262" s="33"/>
    </row>
    <row r="263" spans="1:5" x14ac:dyDescent="0.25">
      <c r="A263" s="47" t="s">
        <v>126</v>
      </c>
      <c r="B263" s="48"/>
      <c r="C263" s="49" t="s">
        <v>112</v>
      </c>
      <c r="D263" s="50"/>
      <c r="E263" s="50"/>
    </row>
    <row r="264" spans="1:5" x14ac:dyDescent="0.25">
      <c r="A264" s="20" t="s">
        <v>3</v>
      </c>
      <c r="B264" s="16">
        <v>5</v>
      </c>
      <c r="C264" s="17" t="s">
        <v>5</v>
      </c>
      <c r="D264" s="18">
        <v>1530</v>
      </c>
      <c r="E264" s="19" t="s">
        <v>23</v>
      </c>
    </row>
    <row r="265" spans="1:5" x14ac:dyDescent="0.25">
      <c r="A265" s="20" t="s">
        <v>2</v>
      </c>
      <c r="B265" s="19" t="s">
        <v>548</v>
      </c>
      <c r="C265" s="19"/>
      <c r="D265" s="19"/>
      <c r="E265" s="19"/>
    </row>
    <row r="266" spans="1:5" x14ac:dyDescent="0.25">
      <c r="A266" s="20" t="s">
        <v>1</v>
      </c>
      <c r="B266" s="19" t="s">
        <v>260</v>
      </c>
      <c r="C266" s="19"/>
      <c r="D266" s="19"/>
      <c r="E266" s="19"/>
    </row>
    <row r="267" spans="1:5" ht="24.75" customHeight="1" x14ac:dyDescent="0.25">
      <c r="A267" s="20" t="s">
        <v>4</v>
      </c>
      <c r="B267" s="33" t="s">
        <v>550</v>
      </c>
      <c r="C267" s="33"/>
      <c r="D267" s="33"/>
      <c r="E267" s="33"/>
    </row>
    <row r="268" spans="1:5" x14ac:dyDescent="0.25">
      <c r="A268" s="11" t="s">
        <v>551</v>
      </c>
      <c r="B268" s="12" t="s">
        <v>212</v>
      </c>
      <c r="C268" s="13" t="s">
        <v>115</v>
      </c>
      <c r="D268" s="14" t="s">
        <v>0</v>
      </c>
      <c r="E268" s="15">
        <f>D270+D275+D280</f>
        <v>3304.7999999999997</v>
      </c>
    </row>
    <row r="269" spans="1:5" x14ac:dyDescent="0.25">
      <c r="A269" s="47" t="s">
        <v>403</v>
      </c>
      <c r="B269" s="48"/>
      <c r="C269" s="49" t="s">
        <v>22</v>
      </c>
      <c r="D269" s="50"/>
      <c r="E269" s="50"/>
    </row>
    <row r="270" spans="1:5" x14ac:dyDescent="0.25">
      <c r="A270" s="20" t="s">
        <v>3</v>
      </c>
      <c r="B270" s="16">
        <v>5</v>
      </c>
      <c r="C270" s="17" t="s">
        <v>5</v>
      </c>
      <c r="D270" s="18">
        <v>1101.5999999999999</v>
      </c>
      <c r="E270" s="19" t="s">
        <v>23</v>
      </c>
    </row>
    <row r="271" spans="1:5" x14ac:dyDescent="0.25">
      <c r="A271" s="20" t="s">
        <v>2</v>
      </c>
      <c r="B271" s="19" t="s">
        <v>552</v>
      </c>
      <c r="C271" s="19"/>
      <c r="D271" s="19"/>
      <c r="E271" s="19"/>
    </row>
    <row r="272" spans="1:5" x14ac:dyDescent="0.25">
      <c r="A272" s="20" t="s">
        <v>1</v>
      </c>
      <c r="B272" s="19" t="s">
        <v>553</v>
      </c>
      <c r="C272" s="19"/>
      <c r="D272" s="19"/>
      <c r="E272" s="19"/>
    </row>
    <row r="273" spans="1:5" ht="28.5" customHeight="1" x14ac:dyDescent="0.25">
      <c r="A273" s="20" t="s">
        <v>4</v>
      </c>
      <c r="B273" s="33" t="s">
        <v>554</v>
      </c>
      <c r="C273" s="33"/>
      <c r="D273" s="33"/>
      <c r="E273" s="33"/>
    </row>
    <row r="274" spans="1:5" x14ac:dyDescent="0.25">
      <c r="A274" s="47" t="s">
        <v>407</v>
      </c>
      <c r="B274" s="48"/>
      <c r="C274" s="49" t="s">
        <v>22</v>
      </c>
      <c r="D274" s="50"/>
      <c r="E274" s="50"/>
    </row>
    <row r="275" spans="1:5" x14ac:dyDescent="0.25">
      <c r="A275" s="20" t="s">
        <v>3</v>
      </c>
      <c r="B275" s="16">
        <v>5</v>
      </c>
      <c r="C275" s="17" t="s">
        <v>5</v>
      </c>
      <c r="D275" s="18">
        <v>1101.5999999999999</v>
      </c>
      <c r="E275" s="19" t="s">
        <v>23</v>
      </c>
    </row>
    <row r="276" spans="1:5" x14ac:dyDescent="0.25">
      <c r="A276" s="20" t="s">
        <v>2</v>
      </c>
      <c r="B276" s="19" t="s">
        <v>552</v>
      </c>
      <c r="C276" s="19"/>
      <c r="D276" s="19"/>
      <c r="E276" s="19"/>
    </row>
    <row r="277" spans="1:5" x14ac:dyDescent="0.25">
      <c r="A277" s="20" t="s">
        <v>1</v>
      </c>
      <c r="B277" s="19" t="s">
        <v>553</v>
      </c>
      <c r="C277" s="19"/>
      <c r="D277" s="19"/>
      <c r="E277" s="19"/>
    </row>
    <row r="278" spans="1:5" ht="26.25" customHeight="1" x14ac:dyDescent="0.25">
      <c r="A278" s="20" t="s">
        <v>4</v>
      </c>
      <c r="B278" s="33" t="s">
        <v>554</v>
      </c>
      <c r="C278" s="33"/>
      <c r="D278" s="33"/>
      <c r="E278" s="33"/>
    </row>
    <row r="279" spans="1:5" x14ac:dyDescent="0.25">
      <c r="A279" s="47" t="s">
        <v>408</v>
      </c>
      <c r="B279" s="48"/>
      <c r="C279" s="49" t="s">
        <v>22</v>
      </c>
      <c r="D279" s="50"/>
      <c r="E279" s="50"/>
    </row>
    <row r="280" spans="1:5" x14ac:dyDescent="0.25">
      <c r="A280" s="20" t="s">
        <v>3</v>
      </c>
      <c r="B280" s="16">
        <v>5</v>
      </c>
      <c r="C280" s="17" t="s">
        <v>5</v>
      </c>
      <c r="D280" s="18">
        <v>1101.5999999999999</v>
      </c>
      <c r="E280" s="19" t="s">
        <v>23</v>
      </c>
    </row>
    <row r="281" spans="1:5" x14ac:dyDescent="0.25">
      <c r="A281" s="20" t="s">
        <v>2</v>
      </c>
      <c r="B281" s="19" t="s">
        <v>552</v>
      </c>
      <c r="C281" s="19"/>
      <c r="D281" s="19"/>
      <c r="E281" s="19"/>
    </row>
    <row r="282" spans="1:5" x14ac:dyDescent="0.25">
      <c r="A282" s="20" t="s">
        <v>1</v>
      </c>
      <c r="B282" s="19" t="s">
        <v>553</v>
      </c>
      <c r="C282" s="19"/>
      <c r="D282" s="19"/>
      <c r="E282" s="19"/>
    </row>
    <row r="283" spans="1:5" ht="25.5" customHeight="1" x14ac:dyDescent="0.25">
      <c r="A283" s="20" t="s">
        <v>4</v>
      </c>
      <c r="B283" s="33" t="s">
        <v>554</v>
      </c>
      <c r="C283" s="33"/>
      <c r="D283" s="33"/>
      <c r="E283" s="33"/>
    </row>
    <row r="284" spans="1:5" x14ac:dyDescent="0.25">
      <c r="A284" s="11" t="s">
        <v>555</v>
      </c>
      <c r="B284" s="12" t="s">
        <v>481</v>
      </c>
      <c r="C284" s="13" t="s">
        <v>143</v>
      </c>
      <c r="D284" s="14" t="s">
        <v>0</v>
      </c>
      <c r="E284" s="15" t="e">
        <f>D286+D291+D296</f>
        <v>#VALUE!</v>
      </c>
    </row>
    <row r="285" spans="1:5" x14ac:dyDescent="0.25">
      <c r="A285" s="47" t="s">
        <v>556</v>
      </c>
      <c r="B285" s="48"/>
      <c r="C285" s="49" t="s">
        <v>543</v>
      </c>
      <c r="D285" s="50"/>
      <c r="E285" s="50"/>
    </row>
    <row r="286" spans="1:5" x14ac:dyDescent="0.25">
      <c r="A286" s="20" t="s">
        <v>3</v>
      </c>
      <c r="B286" s="16">
        <v>2.5</v>
      </c>
      <c r="C286" s="17" t="s">
        <v>5</v>
      </c>
      <c r="D286" s="18">
        <v>1985</v>
      </c>
      <c r="E286" s="19" t="s">
        <v>66</v>
      </c>
    </row>
    <row r="287" spans="1:5" x14ac:dyDescent="0.25">
      <c r="A287" s="20" t="s">
        <v>2</v>
      </c>
      <c r="B287" s="19" t="s">
        <v>557</v>
      </c>
      <c r="C287" s="19"/>
      <c r="D287" s="19"/>
      <c r="E287" s="19"/>
    </row>
    <row r="288" spans="1:5" x14ac:dyDescent="0.25">
      <c r="A288" s="20" t="s">
        <v>1</v>
      </c>
      <c r="B288" s="19" t="s">
        <v>558</v>
      </c>
      <c r="C288" s="19"/>
      <c r="D288" s="19"/>
      <c r="E288" s="19"/>
    </row>
    <row r="289" spans="1:5" ht="39" customHeight="1" x14ac:dyDescent="0.25">
      <c r="A289" s="20" t="s">
        <v>4</v>
      </c>
      <c r="B289" s="33" t="s">
        <v>559</v>
      </c>
      <c r="C289" s="33"/>
      <c r="D289" s="33"/>
      <c r="E289" s="33"/>
    </row>
    <row r="290" spans="1:5" x14ac:dyDescent="0.25">
      <c r="A290" s="11" t="s">
        <v>560</v>
      </c>
      <c r="B290" s="12" t="s">
        <v>128</v>
      </c>
      <c r="C290" s="13" t="s">
        <v>143</v>
      </c>
      <c r="D290" s="14" t="s">
        <v>0</v>
      </c>
      <c r="E290" s="15">
        <f>D292+D297+D302</f>
        <v>2720</v>
      </c>
    </row>
    <row r="291" spans="1:5" x14ac:dyDescent="0.25">
      <c r="A291" s="47" t="s">
        <v>561</v>
      </c>
      <c r="B291" s="48"/>
      <c r="C291" s="49" t="s">
        <v>562</v>
      </c>
      <c r="D291" s="50"/>
      <c r="E291" s="50"/>
    </row>
    <row r="292" spans="1:5" x14ac:dyDescent="0.25">
      <c r="A292" s="20" t="s">
        <v>3</v>
      </c>
      <c r="B292" s="16">
        <v>4</v>
      </c>
      <c r="C292" s="17" t="s">
        <v>5</v>
      </c>
      <c r="D292" s="18">
        <v>2720</v>
      </c>
      <c r="E292" s="19" t="s">
        <v>66</v>
      </c>
    </row>
    <row r="293" spans="1:5" x14ac:dyDescent="0.25">
      <c r="A293" s="20" t="s">
        <v>2</v>
      </c>
      <c r="B293" s="19" t="s">
        <v>563</v>
      </c>
      <c r="C293" s="19"/>
      <c r="D293" s="19"/>
      <c r="E293" s="19"/>
    </row>
    <row r="294" spans="1:5" x14ac:dyDescent="0.25">
      <c r="A294" s="20" t="s">
        <v>1</v>
      </c>
      <c r="B294" s="19" t="s">
        <v>509</v>
      </c>
      <c r="C294" s="19"/>
      <c r="D294" s="19"/>
      <c r="E294" s="19"/>
    </row>
    <row r="295" spans="1:5" x14ac:dyDescent="0.25">
      <c r="A295" s="20" t="s">
        <v>4</v>
      </c>
      <c r="B295" s="33" t="s">
        <v>519</v>
      </c>
      <c r="C295" s="33"/>
      <c r="D295" s="33"/>
      <c r="E295" s="33"/>
    </row>
    <row r="296" spans="1:5" x14ac:dyDescent="0.25">
      <c r="A296" s="11" t="s">
        <v>564</v>
      </c>
      <c r="B296" s="12" t="s">
        <v>32</v>
      </c>
      <c r="C296" s="13" t="s">
        <v>33</v>
      </c>
      <c r="D296" s="14" t="s">
        <v>0</v>
      </c>
      <c r="E296" s="15">
        <f>D298+D303+D308+D313</f>
        <v>6800</v>
      </c>
    </row>
    <row r="297" spans="1:5" x14ac:dyDescent="0.25">
      <c r="A297" s="47" t="s">
        <v>453</v>
      </c>
      <c r="B297" s="48"/>
      <c r="C297" s="49" t="s">
        <v>61</v>
      </c>
      <c r="D297" s="50"/>
      <c r="E297" s="50"/>
    </row>
    <row r="298" spans="1:5" x14ac:dyDescent="0.25">
      <c r="A298" s="20" t="s">
        <v>3</v>
      </c>
      <c r="B298" s="16">
        <v>2.5</v>
      </c>
      <c r="C298" s="17" t="s">
        <v>5</v>
      </c>
      <c r="D298" s="18">
        <v>1700</v>
      </c>
      <c r="E298" s="19" t="s">
        <v>66</v>
      </c>
    </row>
    <row r="299" spans="1:5" x14ac:dyDescent="0.25">
      <c r="A299" s="20" t="s">
        <v>2</v>
      </c>
      <c r="B299" s="19" t="s">
        <v>565</v>
      </c>
      <c r="C299" s="19"/>
      <c r="D299" s="19"/>
      <c r="E299" s="19"/>
    </row>
    <row r="300" spans="1:5" x14ac:dyDescent="0.25">
      <c r="A300" s="20" t="s">
        <v>1</v>
      </c>
      <c r="B300" s="19" t="s">
        <v>350</v>
      </c>
      <c r="C300" s="19"/>
      <c r="D300" s="19"/>
      <c r="E300" s="19"/>
    </row>
    <row r="301" spans="1:5" x14ac:dyDescent="0.25">
      <c r="A301" s="20" t="s">
        <v>4</v>
      </c>
      <c r="B301" s="33" t="s">
        <v>566</v>
      </c>
      <c r="C301" s="33"/>
      <c r="D301" s="33"/>
      <c r="E301" s="33"/>
    </row>
    <row r="302" spans="1:5" x14ac:dyDescent="0.25">
      <c r="A302" s="47" t="s">
        <v>567</v>
      </c>
      <c r="B302" s="48"/>
      <c r="C302" s="49" t="s">
        <v>22</v>
      </c>
      <c r="D302" s="50"/>
      <c r="E302" s="50"/>
    </row>
    <row r="303" spans="1:5" x14ac:dyDescent="0.25">
      <c r="A303" s="20" t="s">
        <v>3</v>
      </c>
      <c r="B303" s="16">
        <v>2.5</v>
      </c>
      <c r="C303" s="17" t="s">
        <v>5</v>
      </c>
      <c r="D303" s="18">
        <v>1700</v>
      </c>
      <c r="E303" s="19" t="s">
        <v>66</v>
      </c>
    </row>
    <row r="304" spans="1:5" x14ac:dyDescent="0.25">
      <c r="A304" s="20" t="s">
        <v>2</v>
      </c>
      <c r="B304" s="19" t="s">
        <v>565</v>
      </c>
      <c r="C304" s="19"/>
      <c r="D304" s="19"/>
      <c r="E304" s="19"/>
    </row>
    <row r="305" spans="1:5" x14ac:dyDescent="0.25">
      <c r="A305" s="20" t="s">
        <v>1</v>
      </c>
      <c r="B305" s="19" t="s">
        <v>350</v>
      </c>
      <c r="C305" s="19"/>
      <c r="D305" s="19"/>
      <c r="E305" s="19"/>
    </row>
    <row r="306" spans="1:5" x14ac:dyDescent="0.25">
      <c r="A306" s="20" t="s">
        <v>4</v>
      </c>
      <c r="B306" s="33" t="s">
        <v>566</v>
      </c>
      <c r="C306" s="33"/>
      <c r="D306" s="33"/>
      <c r="E306" s="33"/>
    </row>
    <row r="307" spans="1:5" x14ac:dyDescent="0.25">
      <c r="A307" s="47" t="s">
        <v>568</v>
      </c>
      <c r="B307" s="48"/>
      <c r="C307" s="49" t="s">
        <v>22</v>
      </c>
      <c r="D307" s="50"/>
      <c r="E307" s="50"/>
    </row>
    <row r="308" spans="1:5" x14ac:dyDescent="0.25">
      <c r="A308" s="20" t="s">
        <v>3</v>
      </c>
      <c r="B308" s="16">
        <v>2.5</v>
      </c>
      <c r="C308" s="17" t="s">
        <v>5</v>
      </c>
      <c r="D308" s="18">
        <v>1700</v>
      </c>
      <c r="E308" s="19" t="s">
        <v>66</v>
      </c>
    </row>
    <row r="309" spans="1:5" x14ac:dyDescent="0.25">
      <c r="A309" s="20" t="s">
        <v>2</v>
      </c>
      <c r="B309" s="19" t="s">
        <v>565</v>
      </c>
      <c r="C309" s="19"/>
      <c r="D309" s="19"/>
      <c r="E309" s="19"/>
    </row>
    <row r="310" spans="1:5" x14ac:dyDescent="0.25">
      <c r="A310" s="20" t="s">
        <v>1</v>
      </c>
      <c r="B310" s="19" t="s">
        <v>350</v>
      </c>
      <c r="C310" s="19"/>
      <c r="D310" s="19"/>
      <c r="E310" s="19"/>
    </row>
    <row r="311" spans="1:5" x14ac:dyDescent="0.25">
      <c r="A311" s="20" t="s">
        <v>4</v>
      </c>
      <c r="B311" s="33" t="s">
        <v>566</v>
      </c>
      <c r="C311" s="33"/>
      <c r="D311" s="33"/>
      <c r="E311" s="33"/>
    </row>
    <row r="312" spans="1:5" x14ac:dyDescent="0.25">
      <c r="A312" s="47" t="s">
        <v>569</v>
      </c>
      <c r="B312" s="48"/>
      <c r="C312" s="49" t="s">
        <v>22</v>
      </c>
      <c r="D312" s="50"/>
      <c r="E312" s="50"/>
    </row>
    <row r="313" spans="1:5" x14ac:dyDescent="0.25">
      <c r="A313" s="20" t="s">
        <v>3</v>
      </c>
      <c r="B313" s="16">
        <v>2.5</v>
      </c>
      <c r="C313" s="17" t="s">
        <v>5</v>
      </c>
      <c r="D313" s="18">
        <v>1700</v>
      </c>
      <c r="E313" s="19" t="s">
        <v>66</v>
      </c>
    </row>
    <row r="314" spans="1:5" x14ac:dyDescent="0.25">
      <c r="A314" s="20" t="s">
        <v>2</v>
      </c>
      <c r="B314" s="19" t="s">
        <v>565</v>
      </c>
      <c r="C314" s="19"/>
      <c r="D314" s="19"/>
      <c r="E314" s="19"/>
    </row>
    <row r="315" spans="1:5" x14ac:dyDescent="0.25">
      <c r="A315" s="20" t="s">
        <v>1</v>
      </c>
      <c r="B315" s="19" t="s">
        <v>350</v>
      </c>
      <c r="C315" s="19"/>
      <c r="D315" s="19"/>
      <c r="E315" s="19"/>
    </row>
    <row r="316" spans="1:5" x14ac:dyDescent="0.25">
      <c r="A316" s="20" t="s">
        <v>4</v>
      </c>
      <c r="B316" s="33" t="s">
        <v>566</v>
      </c>
      <c r="C316" s="33"/>
      <c r="D316" s="33"/>
      <c r="E316" s="33"/>
    </row>
    <row r="317" spans="1:5" x14ac:dyDescent="0.25">
      <c r="A317" s="11" t="s">
        <v>570</v>
      </c>
      <c r="B317" s="12" t="s">
        <v>255</v>
      </c>
      <c r="C317" s="13" t="s">
        <v>115</v>
      </c>
      <c r="D317" s="14" t="s">
        <v>0</v>
      </c>
      <c r="E317" s="15">
        <f>D319+D324+D329</f>
        <v>5202</v>
      </c>
    </row>
    <row r="318" spans="1:5" x14ac:dyDescent="0.25">
      <c r="A318" s="47" t="s">
        <v>330</v>
      </c>
      <c r="B318" s="48"/>
      <c r="C318" s="49" t="s">
        <v>22</v>
      </c>
      <c r="D318" s="50"/>
      <c r="E318" s="50"/>
    </row>
    <row r="319" spans="1:5" x14ac:dyDescent="0.25">
      <c r="A319" s="20" t="s">
        <v>3</v>
      </c>
      <c r="B319" s="16">
        <v>5</v>
      </c>
      <c r="C319" s="17" t="s">
        <v>5</v>
      </c>
      <c r="D319" s="18">
        <v>1836</v>
      </c>
      <c r="E319" s="19" t="s">
        <v>66</v>
      </c>
    </row>
    <row r="320" spans="1:5" x14ac:dyDescent="0.25">
      <c r="A320" s="20" t="s">
        <v>2</v>
      </c>
      <c r="B320" s="19" t="s">
        <v>571</v>
      </c>
      <c r="C320" s="19"/>
      <c r="D320" s="19"/>
      <c r="E320" s="19"/>
    </row>
    <row r="321" spans="1:5" x14ac:dyDescent="0.25">
      <c r="A321" s="20" t="s">
        <v>1</v>
      </c>
      <c r="B321" s="19" t="s">
        <v>572</v>
      </c>
      <c r="C321" s="19"/>
      <c r="D321" s="19"/>
      <c r="E321" s="19"/>
    </row>
    <row r="322" spans="1:5" ht="39" customHeight="1" x14ac:dyDescent="0.25">
      <c r="A322" s="20" t="s">
        <v>4</v>
      </c>
      <c r="B322" s="33" t="s">
        <v>573</v>
      </c>
      <c r="C322" s="33"/>
      <c r="D322" s="33"/>
      <c r="E322" s="33"/>
    </row>
    <row r="323" spans="1:5" x14ac:dyDescent="0.25">
      <c r="A323" s="47" t="s">
        <v>124</v>
      </c>
      <c r="B323" s="48"/>
      <c r="C323" s="49" t="s">
        <v>22</v>
      </c>
      <c r="D323" s="50"/>
      <c r="E323" s="50"/>
    </row>
    <row r="324" spans="1:5" x14ac:dyDescent="0.25">
      <c r="A324" s="20" t="s">
        <v>3</v>
      </c>
      <c r="B324" s="16">
        <v>5</v>
      </c>
      <c r="C324" s="17" t="s">
        <v>5</v>
      </c>
      <c r="D324" s="18">
        <v>1836</v>
      </c>
      <c r="E324" s="19" t="s">
        <v>66</v>
      </c>
    </row>
    <row r="325" spans="1:5" x14ac:dyDescent="0.25">
      <c r="A325" s="20" t="s">
        <v>2</v>
      </c>
      <c r="B325" s="19" t="s">
        <v>571</v>
      </c>
      <c r="C325" s="19"/>
      <c r="D325" s="19"/>
      <c r="E325" s="19"/>
    </row>
    <row r="326" spans="1:5" x14ac:dyDescent="0.25">
      <c r="A326" s="20" t="s">
        <v>1</v>
      </c>
      <c r="B326" s="19" t="s">
        <v>572</v>
      </c>
      <c r="C326" s="19"/>
      <c r="D326" s="19"/>
      <c r="E326" s="19"/>
    </row>
    <row r="327" spans="1:5" ht="38.25" customHeight="1" x14ac:dyDescent="0.25">
      <c r="A327" s="20" t="s">
        <v>4</v>
      </c>
      <c r="B327" s="33" t="s">
        <v>573</v>
      </c>
      <c r="C327" s="33"/>
      <c r="D327" s="33"/>
      <c r="E327" s="33"/>
    </row>
    <row r="328" spans="1:5" x14ac:dyDescent="0.25">
      <c r="A328" s="47" t="s">
        <v>48</v>
      </c>
      <c r="B328" s="48"/>
      <c r="C328" s="49" t="s">
        <v>29</v>
      </c>
      <c r="D328" s="50"/>
      <c r="E328" s="50"/>
    </row>
    <row r="329" spans="1:5" x14ac:dyDescent="0.25">
      <c r="A329" s="20" t="s">
        <v>3</v>
      </c>
      <c r="B329" s="16">
        <v>5</v>
      </c>
      <c r="C329" s="17" t="s">
        <v>5</v>
      </c>
      <c r="D329" s="18">
        <v>1530</v>
      </c>
      <c r="E329" s="19" t="s">
        <v>66</v>
      </c>
    </row>
    <row r="330" spans="1:5" x14ac:dyDescent="0.25">
      <c r="A330" s="20" t="s">
        <v>2</v>
      </c>
      <c r="B330" s="19" t="s">
        <v>571</v>
      </c>
      <c r="C330" s="19"/>
      <c r="D330" s="19"/>
      <c r="E330" s="19"/>
    </row>
    <row r="331" spans="1:5" x14ac:dyDescent="0.25">
      <c r="A331" s="20" t="s">
        <v>1</v>
      </c>
      <c r="B331" s="19" t="s">
        <v>572</v>
      </c>
      <c r="C331" s="19"/>
      <c r="D331" s="19"/>
      <c r="E331" s="19"/>
    </row>
    <row r="332" spans="1:5" ht="42" customHeight="1" x14ac:dyDescent="0.25">
      <c r="A332" s="20" t="s">
        <v>4</v>
      </c>
      <c r="B332" s="33" t="s">
        <v>574</v>
      </c>
      <c r="C332" s="33"/>
      <c r="D332" s="33"/>
      <c r="E332" s="33"/>
    </row>
    <row r="333" spans="1:5" x14ac:dyDescent="0.25">
      <c r="A333" s="11" t="s">
        <v>575</v>
      </c>
      <c r="B333" s="12" t="s">
        <v>246</v>
      </c>
      <c r="C333" s="13" t="s">
        <v>143</v>
      </c>
      <c r="D333" s="14" t="s">
        <v>0</v>
      </c>
      <c r="E333" s="15">
        <f>D335+D340+D365</f>
        <v>570</v>
      </c>
    </row>
    <row r="334" spans="1:5" x14ac:dyDescent="0.25">
      <c r="A334" s="47" t="s">
        <v>265</v>
      </c>
      <c r="B334" s="48"/>
      <c r="C334" s="49" t="s">
        <v>22</v>
      </c>
      <c r="D334" s="50"/>
      <c r="E334" s="50"/>
    </row>
    <row r="335" spans="1:5" x14ac:dyDescent="0.25">
      <c r="A335" s="20" t="s">
        <v>3</v>
      </c>
      <c r="B335" s="16">
        <v>1.5</v>
      </c>
      <c r="C335" s="17" t="s">
        <v>5</v>
      </c>
      <c r="D335" s="18">
        <v>570</v>
      </c>
      <c r="E335" s="19" t="s">
        <v>66</v>
      </c>
    </row>
    <row r="336" spans="1:5" x14ac:dyDescent="0.25">
      <c r="A336" s="20" t="s">
        <v>2</v>
      </c>
      <c r="B336" s="19" t="s">
        <v>576</v>
      </c>
      <c r="C336" s="19"/>
      <c r="D336" s="19"/>
      <c r="E336" s="19"/>
    </row>
    <row r="337" spans="1:5" x14ac:dyDescent="0.25">
      <c r="A337" s="20" t="s">
        <v>1</v>
      </c>
      <c r="B337" s="19" t="s">
        <v>215</v>
      </c>
      <c r="C337" s="19"/>
      <c r="D337" s="19"/>
      <c r="E337" s="19"/>
    </row>
    <row r="338" spans="1:5" x14ac:dyDescent="0.25">
      <c r="A338" s="20" t="s">
        <v>4</v>
      </c>
      <c r="B338" s="33" t="s">
        <v>577</v>
      </c>
      <c r="C338" s="33"/>
      <c r="D338" s="33"/>
      <c r="E338" s="33"/>
    </row>
    <row r="339" spans="1:5" x14ac:dyDescent="0.25">
      <c r="A339" s="11" t="s">
        <v>578</v>
      </c>
      <c r="B339" s="12" t="s">
        <v>579</v>
      </c>
      <c r="C339" s="13" t="s">
        <v>143</v>
      </c>
      <c r="D339" s="14" t="s">
        <v>0</v>
      </c>
      <c r="E339" s="15">
        <f>D341+D366+D371</f>
        <v>15240.5</v>
      </c>
    </row>
    <row r="340" spans="1:5" x14ac:dyDescent="0.25">
      <c r="A340" s="47" t="s">
        <v>504</v>
      </c>
      <c r="B340" s="48"/>
      <c r="C340" s="49" t="s">
        <v>173</v>
      </c>
      <c r="D340" s="50"/>
      <c r="E340" s="50"/>
    </row>
    <row r="341" spans="1:5" x14ac:dyDescent="0.25">
      <c r="A341" s="20" t="s">
        <v>3</v>
      </c>
      <c r="B341" s="16">
        <v>11</v>
      </c>
      <c r="C341" s="17" t="s">
        <v>5</v>
      </c>
      <c r="D341" s="18">
        <v>15240.5</v>
      </c>
      <c r="E341" s="19" t="s">
        <v>66</v>
      </c>
    </row>
    <row r="342" spans="1:5" x14ac:dyDescent="0.25">
      <c r="A342" s="20" t="s">
        <v>2</v>
      </c>
      <c r="B342" s="19" t="s">
        <v>580</v>
      </c>
      <c r="C342" s="19"/>
      <c r="D342" s="19"/>
      <c r="E342" s="19"/>
    </row>
    <row r="343" spans="1:5" x14ac:dyDescent="0.25">
      <c r="A343" s="20" t="s">
        <v>1</v>
      </c>
      <c r="B343" s="19" t="s">
        <v>581</v>
      </c>
      <c r="C343" s="19"/>
      <c r="D343" s="19"/>
      <c r="E343" s="19"/>
    </row>
    <row r="344" spans="1:5" ht="41.25" customHeight="1" x14ac:dyDescent="0.25">
      <c r="A344" s="20" t="s">
        <v>4</v>
      </c>
      <c r="B344" s="33" t="s">
        <v>582</v>
      </c>
      <c r="C344" s="33"/>
      <c r="D344" s="33"/>
      <c r="E344" s="33"/>
    </row>
    <row r="345" spans="1:5" x14ac:dyDescent="0.25">
      <c r="A345" s="11" t="s">
        <v>583</v>
      </c>
      <c r="B345" s="12" t="s">
        <v>367</v>
      </c>
      <c r="C345" s="13" t="s">
        <v>115</v>
      </c>
      <c r="D345" s="14" t="s">
        <v>0</v>
      </c>
      <c r="E345" s="15">
        <f>D347+D352+D357</f>
        <v>5168</v>
      </c>
    </row>
    <row r="346" spans="1:5" x14ac:dyDescent="0.25">
      <c r="A346" s="47" t="s">
        <v>584</v>
      </c>
      <c r="B346" s="48"/>
      <c r="C346" s="49" t="s">
        <v>22</v>
      </c>
      <c r="D346" s="50"/>
      <c r="E346" s="50"/>
    </row>
    <row r="347" spans="1:5" x14ac:dyDescent="0.25">
      <c r="A347" s="20" t="s">
        <v>3</v>
      </c>
      <c r="B347" s="16">
        <v>4</v>
      </c>
      <c r="C347" s="17" t="s">
        <v>5</v>
      </c>
      <c r="D347" s="18">
        <v>1824</v>
      </c>
      <c r="E347" s="19" t="s">
        <v>23</v>
      </c>
    </row>
    <row r="348" spans="1:5" x14ac:dyDescent="0.25">
      <c r="A348" s="20" t="s">
        <v>2</v>
      </c>
      <c r="B348" s="19" t="s">
        <v>585</v>
      </c>
      <c r="C348" s="19"/>
      <c r="D348" s="19"/>
      <c r="E348" s="19"/>
    </row>
    <row r="349" spans="1:5" x14ac:dyDescent="0.25">
      <c r="A349" s="20" t="s">
        <v>1</v>
      </c>
      <c r="B349" s="51" t="s">
        <v>586</v>
      </c>
      <c r="C349" s="51"/>
      <c r="D349" s="51"/>
      <c r="E349" s="51"/>
    </row>
    <row r="350" spans="1:5" x14ac:dyDescent="0.25">
      <c r="A350" s="20" t="s">
        <v>4</v>
      </c>
      <c r="B350" s="33" t="s">
        <v>587</v>
      </c>
      <c r="C350" s="33"/>
      <c r="D350" s="33"/>
      <c r="E350" s="33"/>
    </row>
    <row r="351" spans="1:5" x14ac:dyDescent="0.25">
      <c r="A351" s="47" t="s">
        <v>153</v>
      </c>
      <c r="B351" s="48"/>
      <c r="C351" s="49" t="s">
        <v>22</v>
      </c>
      <c r="D351" s="50"/>
      <c r="E351" s="50"/>
    </row>
    <row r="352" spans="1:5" x14ac:dyDescent="0.25">
      <c r="A352" s="20" t="s">
        <v>3</v>
      </c>
      <c r="B352" s="16">
        <v>4</v>
      </c>
      <c r="C352" s="17" t="s">
        <v>5</v>
      </c>
      <c r="D352" s="18">
        <v>1824</v>
      </c>
      <c r="E352" s="19" t="s">
        <v>23</v>
      </c>
    </row>
    <row r="353" spans="1:5" x14ac:dyDescent="0.25">
      <c r="A353" s="20" t="s">
        <v>2</v>
      </c>
      <c r="B353" s="19" t="s">
        <v>585</v>
      </c>
      <c r="C353" s="19"/>
      <c r="D353" s="19"/>
      <c r="E353" s="19"/>
    </row>
    <row r="354" spans="1:5" x14ac:dyDescent="0.25">
      <c r="A354" s="20" t="s">
        <v>1</v>
      </c>
      <c r="B354" s="51" t="s">
        <v>586</v>
      </c>
      <c r="C354" s="51"/>
      <c r="D354" s="51"/>
      <c r="E354" s="51"/>
    </row>
    <row r="355" spans="1:5" x14ac:dyDescent="0.25">
      <c r="A355" s="20" t="s">
        <v>4</v>
      </c>
      <c r="B355" s="33" t="s">
        <v>587</v>
      </c>
      <c r="C355" s="33"/>
      <c r="D355" s="33"/>
      <c r="E355" s="33"/>
    </row>
    <row r="356" spans="1:5" x14ac:dyDescent="0.25">
      <c r="A356" s="47" t="s">
        <v>57</v>
      </c>
      <c r="B356" s="48"/>
      <c r="C356" s="49" t="s">
        <v>61</v>
      </c>
      <c r="D356" s="50"/>
      <c r="E356" s="50"/>
    </row>
    <row r="357" spans="1:5" x14ac:dyDescent="0.25">
      <c r="A357" s="20" t="s">
        <v>3</v>
      </c>
      <c r="B357" s="16">
        <v>4</v>
      </c>
      <c r="C357" s="17" t="s">
        <v>5</v>
      </c>
      <c r="D357" s="18">
        <v>1520</v>
      </c>
      <c r="E357" s="19" t="s">
        <v>23</v>
      </c>
    </row>
    <row r="358" spans="1:5" x14ac:dyDescent="0.25">
      <c r="A358" s="20" t="s">
        <v>2</v>
      </c>
      <c r="B358" s="19" t="s">
        <v>585</v>
      </c>
      <c r="C358" s="19"/>
      <c r="D358" s="19"/>
      <c r="E358" s="19"/>
    </row>
    <row r="359" spans="1:5" x14ac:dyDescent="0.25">
      <c r="A359" s="20" t="s">
        <v>1</v>
      </c>
      <c r="B359" s="51" t="s">
        <v>586</v>
      </c>
      <c r="C359" s="51"/>
      <c r="D359" s="51"/>
      <c r="E359" s="51"/>
    </row>
    <row r="360" spans="1:5" x14ac:dyDescent="0.25">
      <c r="A360" s="20" t="s">
        <v>4</v>
      </c>
      <c r="B360" s="33" t="s">
        <v>588</v>
      </c>
      <c r="C360" s="33"/>
      <c r="D360" s="33"/>
      <c r="E360" s="33"/>
    </row>
    <row r="361" spans="1:5" x14ac:dyDescent="0.25">
      <c r="A361" s="11" t="s">
        <v>589</v>
      </c>
      <c r="B361" s="12" t="s">
        <v>63</v>
      </c>
      <c r="C361" s="13" t="s">
        <v>115</v>
      </c>
      <c r="D361" s="14" t="s">
        <v>0</v>
      </c>
      <c r="E361" s="15">
        <f>D363+D368+D373</f>
        <v>2040</v>
      </c>
    </row>
    <row r="362" spans="1:5" x14ac:dyDescent="0.25">
      <c r="A362" s="47" t="s">
        <v>386</v>
      </c>
      <c r="B362" s="48"/>
      <c r="C362" s="49" t="s">
        <v>22</v>
      </c>
      <c r="D362" s="50"/>
      <c r="E362" s="50"/>
    </row>
    <row r="363" spans="1:5" x14ac:dyDescent="0.25">
      <c r="A363" s="20" t="s">
        <v>3</v>
      </c>
      <c r="B363" s="16">
        <v>1</v>
      </c>
      <c r="C363" s="17" t="s">
        <v>5</v>
      </c>
      <c r="D363" s="18">
        <v>680</v>
      </c>
      <c r="E363" s="19" t="s">
        <v>66</v>
      </c>
    </row>
    <row r="364" spans="1:5" x14ac:dyDescent="0.25">
      <c r="A364" s="20" t="s">
        <v>2</v>
      </c>
      <c r="B364" s="19" t="s">
        <v>590</v>
      </c>
      <c r="C364" s="19"/>
      <c r="D364" s="19"/>
      <c r="E364" s="19"/>
    </row>
    <row r="365" spans="1:5" x14ac:dyDescent="0.25">
      <c r="A365" s="20" t="s">
        <v>1</v>
      </c>
      <c r="B365" s="51" t="s">
        <v>296</v>
      </c>
      <c r="C365" s="51"/>
      <c r="D365" s="51"/>
      <c r="E365" s="51"/>
    </row>
    <row r="366" spans="1:5" ht="37.5" customHeight="1" x14ac:dyDescent="0.25">
      <c r="A366" s="20" t="s">
        <v>4</v>
      </c>
      <c r="B366" s="33" t="s">
        <v>591</v>
      </c>
      <c r="C366" s="33"/>
      <c r="D366" s="33"/>
      <c r="E366" s="33"/>
    </row>
    <row r="367" spans="1:5" x14ac:dyDescent="0.25">
      <c r="A367" s="47" t="s">
        <v>592</v>
      </c>
      <c r="B367" s="48"/>
      <c r="C367" s="49" t="s">
        <v>593</v>
      </c>
      <c r="D367" s="50"/>
      <c r="E367" s="50"/>
    </row>
    <row r="368" spans="1:5" x14ac:dyDescent="0.25">
      <c r="A368" s="20" t="s">
        <v>3</v>
      </c>
      <c r="B368" s="16">
        <v>1</v>
      </c>
      <c r="C368" s="17" t="s">
        <v>5</v>
      </c>
      <c r="D368" s="18">
        <v>680</v>
      </c>
      <c r="E368" s="19" t="s">
        <v>66</v>
      </c>
    </row>
    <row r="369" spans="1:5" x14ac:dyDescent="0.25">
      <c r="A369" s="20" t="s">
        <v>2</v>
      </c>
      <c r="B369" s="19" t="s">
        <v>590</v>
      </c>
      <c r="C369" s="19"/>
      <c r="D369" s="19"/>
      <c r="E369" s="19"/>
    </row>
    <row r="370" spans="1:5" x14ac:dyDescent="0.25">
      <c r="A370" s="20" t="s">
        <v>1</v>
      </c>
      <c r="B370" s="51" t="s">
        <v>296</v>
      </c>
      <c r="C370" s="51"/>
      <c r="D370" s="51"/>
      <c r="E370" s="51"/>
    </row>
    <row r="371" spans="1:5" ht="40.5" customHeight="1" x14ac:dyDescent="0.25">
      <c r="A371" s="20" t="s">
        <v>4</v>
      </c>
      <c r="B371" s="33" t="s">
        <v>591</v>
      </c>
      <c r="C371" s="33"/>
      <c r="D371" s="33"/>
      <c r="E371" s="33"/>
    </row>
    <row r="372" spans="1:5" x14ac:dyDescent="0.25">
      <c r="A372" s="47" t="s">
        <v>84</v>
      </c>
      <c r="B372" s="48"/>
      <c r="C372" s="49" t="s">
        <v>61</v>
      </c>
      <c r="D372" s="50"/>
      <c r="E372" s="50"/>
    </row>
    <row r="373" spans="1:5" x14ac:dyDescent="0.25">
      <c r="A373" s="20" t="s">
        <v>3</v>
      </c>
      <c r="B373" s="16">
        <v>1</v>
      </c>
      <c r="C373" s="17" t="s">
        <v>5</v>
      </c>
      <c r="D373" s="18">
        <v>680</v>
      </c>
      <c r="E373" s="19" t="s">
        <v>66</v>
      </c>
    </row>
    <row r="374" spans="1:5" x14ac:dyDescent="0.25">
      <c r="A374" s="20" t="s">
        <v>2</v>
      </c>
      <c r="B374" s="19" t="s">
        <v>590</v>
      </c>
      <c r="C374" s="19"/>
      <c r="D374" s="19"/>
      <c r="E374" s="19"/>
    </row>
    <row r="375" spans="1:5" x14ac:dyDescent="0.25">
      <c r="A375" s="20" t="s">
        <v>1</v>
      </c>
      <c r="B375" s="51" t="s">
        <v>296</v>
      </c>
      <c r="C375" s="51"/>
      <c r="D375" s="51"/>
      <c r="E375" s="51"/>
    </row>
    <row r="376" spans="1:5" ht="40.5" customHeight="1" x14ac:dyDescent="0.25">
      <c r="A376" s="20" t="s">
        <v>4</v>
      </c>
      <c r="B376" s="33" t="s">
        <v>594</v>
      </c>
      <c r="C376" s="33"/>
      <c r="D376" s="33"/>
      <c r="E376" s="33"/>
    </row>
    <row r="377" spans="1:5" x14ac:dyDescent="0.25">
      <c r="A377" s="11" t="s">
        <v>595</v>
      </c>
      <c r="B377" s="12" t="s">
        <v>279</v>
      </c>
      <c r="C377" s="13" t="s">
        <v>33</v>
      </c>
      <c r="D377" s="14" t="s">
        <v>0</v>
      </c>
      <c r="E377" s="15">
        <f>D379+D384+D389+D394</f>
        <v>760</v>
      </c>
    </row>
    <row r="378" spans="1:5" x14ac:dyDescent="0.25">
      <c r="A378" s="47" t="s">
        <v>265</v>
      </c>
      <c r="B378" s="48"/>
      <c r="C378" s="49" t="s">
        <v>22</v>
      </c>
      <c r="D378" s="50"/>
      <c r="E378" s="50"/>
    </row>
    <row r="379" spans="1:5" x14ac:dyDescent="0.25">
      <c r="A379" s="20" t="s">
        <v>3</v>
      </c>
      <c r="B379" s="16">
        <v>0.5</v>
      </c>
      <c r="C379" s="17" t="s">
        <v>5</v>
      </c>
      <c r="D379" s="18">
        <v>190</v>
      </c>
      <c r="E379" s="19" t="s">
        <v>66</v>
      </c>
    </row>
    <row r="380" spans="1:5" x14ac:dyDescent="0.25">
      <c r="A380" s="20" t="s">
        <v>2</v>
      </c>
      <c r="B380" s="19" t="s">
        <v>596</v>
      </c>
      <c r="C380" s="19"/>
      <c r="D380" s="19"/>
      <c r="E380" s="19"/>
    </row>
    <row r="381" spans="1:5" x14ac:dyDescent="0.25">
      <c r="A381" s="20" t="s">
        <v>1</v>
      </c>
      <c r="B381" s="51" t="s">
        <v>260</v>
      </c>
      <c r="C381" s="51"/>
      <c r="D381" s="51"/>
      <c r="E381" s="51"/>
    </row>
    <row r="382" spans="1:5" ht="25.5" customHeight="1" x14ac:dyDescent="0.25">
      <c r="A382" s="20" t="s">
        <v>4</v>
      </c>
      <c r="B382" s="33" t="s">
        <v>597</v>
      </c>
      <c r="C382" s="33"/>
      <c r="D382" s="33"/>
      <c r="E382" s="33"/>
    </row>
    <row r="383" spans="1:5" x14ac:dyDescent="0.25">
      <c r="A383" s="47" t="s">
        <v>70</v>
      </c>
      <c r="B383" s="48"/>
      <c r="C383" s="49" t="s">
        <v>598</v>
      </c>
      <c r="D383" s="50"/>
      <c r="E383" s="50"/>
    </row>
    <row r="384" spans="1:5" x14ac:dyDescent="0.25">
      <c r="A384" s="20" t="s">
        <v>3</v>
      </c>
      <c r="B384" s="16">
        <v>0.5</v>
      </c>
      <c r="C384" s="17" t="s">
        <v>5</v>
      </c>
      <c r="D384" s="18">
        <v>190</v>
      </c>
      <c r="E384" s="19" t="s">
        <v>66</v>
      </c>
    </row>
    <row r="385" spans="1:5" x14ac:dyDescent="0.25">
      <c r="A385" s="20" t="s">
        <v>2</v>
      </c>
      <c r="B385" s="19" t="s">
        <v>596</v>
      </c>
      <c r="C385" s="19"/>
      <c r="D385" s="19"/>
      <c r="E385" s="19"/>
    </row>
    <row r="386" spans="1:5" x14ac:dyDescent="0.25">
      <c r="A386" s="20" t="s">
        <v>1</v>
      </c>
      <c r="B386" s="51" t="s">
        <v>260</v>
      </c>
      <c r="C386" s="51"/>
      <c r="D386" s="51"/>
      <c r="E386" s="51"/>
    </row>
    <row r="387" spans="1:5" ht="25.5" customHeight="1" x14ac:dyDescent="0.25">
      <c r="A387" s="20" t="s">
        <v>4</v>
      </c>
      <c r="B387" s="33" t="s">
        <v>597</v>
      </c>
      <c r="C387" s="33"/>
      <c r="D387" s="33"/>
      <c r="E387" s="33"/>
    </row>
    <row r="388" spans="1:5" x14ac:dyDescent="0.25">
      <c r="A388" s="47" t="s">
        <v>475</v>
      </c>
      <c r="B388" s="48"/>
      <c r="C388" s="49" t="s">
        <v>476</v>
      </c>
      <c r="D388" s="50"/>
      <c r="E388" s="50"/>
    </row>
    <row r="389" spans="1:5" x14ac:dyDescent="0.25">
      <c r="A389" s="20" t="s">
        <v>3</v>
      </c>
      <c r="B389" s="16">
        <v>0.5</v>
      </c>
      <c r="C389" s="17" t="s">
        <v>5</v>
      </c>
      <c r="D389" s="18">
        <v>190</v>
      </c>
      <c r="E389" s="19" t="s">
        <v>66</v>
      </c>
    </row>
    <row r="390" spans="1:5" x14ac:dyDescent="0.25">
      <c r="A390" s="20" t="s">
        <v>2</v>
      </c>
      <c r="B390" s="19" t="s">
        <v>596</v>
      </c>
      <c r="C390" s="19"/>
      <c r="D390" s="19"/>
      <c r="E390" s="19"/>
    </row>
    <row r="391" spans="1:5" x14ac:dyDescent="0.25">
      <c r="A391" s="20" t="s">
        <v>1</v>
      </c>
      <c r="B391" s="51" t="s">
        <v>260</v>
      </c>
      <c r="C391" s="51"/>
      <c r="D391" s="51"/>
      <c r="E391" s="51"/>
    </row>
    <row r="392" spans="1:5" ht="26.25" customHeight="1" x14ac:dyDescent="0.25">
      <c r="A392" s="20" t="s">
        <v>4</v>
      </c>
      <c r="B392" s="33" t="s">
        <v>597</v>
      </c>
      <c r="C392" s="33"/>
      <c r="D392" s="33"/>
      <c r="E392" s="33"/>
    </row>
    <row r="393" spans="1:5" x14ac:dyDescent="0.25">
      <c r="A393" s="47" t="s">
        <v>126</v>
      </c>
      <c r="B393" s="48"/>
      <c r="C393" s="49" t="s">
        <v>112</v>
      </c>
      <c r="D393" s="50"/>
      <c r="E393" s="50"/>
    </row>
    <row r="394" spans="1:5" x14ac:dyDescent="0.25">
      <c r="A394" s="20" t="s">
        <v>3</v>
      </c>
      <c r="B394" s="16">
        <v>0.5</v>
      </c>
      <c r="C394" s="17" t="s">
        <v>5</v>
      </c>
      <c r="D394" s="18">
        <v>190</v>
      </c>
      <c r="E394" s="19" t="s">
        <v>66</v>
      </c>
    </row>
    <row r="395" spans="1:5" x14ac:dyDescent="0.25">
      <c r="A395" s="20" t="s">
        <v>2</v>
      </c>
      <c r="B395" s="19" t="s">
        <v>596</v>
      </c>
      <c r="C395" s="19"/>
      <c r="D395" s="19"/>
      <c r="E395" s="19"/>
    </row>
    <row r="396" spans="1:5" x14ac:dyDescent="0.25">
      <c r="A396" s="20" t="s">
        <v>1</v>
      </c>
      <c r="B396" s="51" t="s">
        <v>260</v>
      </c>
      <c r="C396" s="51"/>
      <c r="D396" s="51"/>
      <c r="E396" s="51"/>
    </row>
    <row r="397" spans="1:5" ht="33.75" customHeight="1" x14ac:dyDescent="0.25">
      <c r="A397" s="20" t="s">
        <v>4</v>
      </c>
      <c r="B397" s="33" t="s">
        <v>599</v>
      </c>
      <c r="C397" s="33"/>
      <c r="D397" s="33"/>
      <c r="E397" s="33"/>
    </row>
    <row r="398" spans="1:5" x14ac:dyDescent="0.25">
      <c r="A398" s="11" t="s">
        <v>600</v>
      </c>
      <c r="B398" s="12" t="s">
        <v>279</v>
      </c>
      <c r="C398" s="13" t="s">
        <v>64</v>
      </c>
      <c r="D398" s="14" t="s">
        <v>0</v>
      </c>
      <c r="E398" s="15" t="e">
        <f>D400+D405+D410+D415</f>
        <v>#VALUE!</v>
      </c>
    </row>
    <row r="399" spans="1:5" x14ac:dyDescent="0.25">
      <c r="A399" s="47" t="s">
        <v>178</v>
      </c>
      <c r="B399" s="48"/>
      <c r="C399" s="49" t="s">
        <v>179</v>
      </c>
      <c r="D399" s="50"/>
      <c r="E399" s="50"/>
    </row>
    <row r="400" spans="1:5" x14ac:dyDescent="0.25">
      <c r="A400" s="20" t="s">
        <v>3</v>
      </c>
      <c r="B400" s="16">
        <v>1</v>
      </c>
      <c r="C400" s="17" t="s">
        <v>5</v>
      </c>
      <c r="D400" s="18">
        <v>560</v>
      </c>
      <c r="E400" s="19" t="s">
        <v>66</v>
      </c>
    </row>
    <row r="401" spans="1:5" x14ac:dyDescent="0.25">
      <c r="A401" s="20" t="s">
        <v>2</v>
      </c>
      <c r="B401" s="19" t="s">
        <v>601</v>
      </c>
      <c r="C401" s="19"/>
      <c r="D401" s="19"/>
      <c r="E401" s="19"/>
    </row>
    <row r="402" spans="1:5" x14ac:dyDescent="0.25">
      <c r="A402" s="20" t="s">
        <v>1</v>
      </c>
      <c r="B402" s="51" t="s">
        <v>68</v>
      </c>
      <c r="C402" s="51"/>
      <c r="D402" s="51"/>
      <c r="E402" s="51"/>
    </row>
    <row r="403" spans="1:5" ht="33.75" customHeight="1" x14ac:dyDescent="0.25">
      <c r="A403" s="20" t="s">
        <v>4</v>
      </c>
      <c r="B403" s="33" t="s">
        <v>602</v>
      </c>
      <c r="C403" s="33"/>
      <c r="D403" s="33"/>
      <c r="E403" s="33"/>
    </row>
    <row r="404" spans="1:5" x14ac:dyDescent="0.25">
      <c r="A404" s="47" t="s">
        <v>364</v>
      </c>
      <c r="B404" s="48"/>
      <c r="C404" s="49" t="s">
        <v>299</v>
      </c>
      <c r="D404" s="50"/>
      <c r="E404" s="50"/>
    </row>
    <row r="405" spans="1:5" x14ac:dyDescent="0.25">
      <c r="A405" s="20" t="s">
        <v>3</v>
      </c>
      <c r="B405" s="16">
        <v>1</v>
      </c>
      <c r="C405" s="17" t="s">
        <v>5</v>
      </c>
      <c r="D405" s="18">
        <v>380</v>
      </c>
      <c r="E405" s="19" t="s">
        <v>66</v>
      </c>
    </row>
    <row r="406" spans="1:5" x14ac:dyDescent="0.25">
      <c r="A406" s="20" t="s">
        <v>2</v>
      </c>
      <c r="B406" s="19" t="s">
        <v>601</v>
      </c>
      <c r="C406" s="19"/>
      <c r="D406" s="19"/>
      <c r="E406" s="19"/>
    </row>
    <row r="407" spans="1:5" x14ac:dyDescent="0.25">
      <c r="A407" s="20" t="s">
        <v>1</v>
      </c>
      <c r="B407" s="51" t="s">
        <v>68</v>
      </c>
      <c r="C407" s="51"/>
      <c r="D407" s="51"/>
      <c r="E407" s="51"/>
    </row>
    <row r="408" spans="1:5" ht="40.5" customHeight="1" x14ac:dyDescent="0.25">
      <c r="A408" s="20" t="s">
        <v>4</v>
      </c>
      <c r="B408" s="33" t="s">
        <v>603</v>
      </c>
      <c r="C408" s="33"/>
      <c r="D408" s="33"/>
      <c r="E408" s="33"/>
    </row>
    <row r="409" spans="1:5" x14ac:dyDescent="0.25">
      <c r="A409" s="11" t="s">
        <v>604</v>
      </c>
      <c r="B409" s="12" t="s">
        <v>128</v>
      </c>
      <c r="C409" s="13" t="s">
        <v>143</v>
      </c>
      <c r="D409" s="14" t="s">
        <v>0</v>
      </c>
      <c r="E409" s="15">
        <f>D411+D441+D461+D492</f>
        <v>1520</v>
      </c>
    </row>
    <row r="410" spans="1:5" x14ac:dyDescent="0.25">
      <c r="A410" s="47" t="s">
        <v>475</v>
      </c>
      <c r="B410" s="48"/>
      <c r="C410" s="49" t="s">
        <v>476</v>
      </c>
      <c r="D410" s="50"/>
      <c r="E410" s="50"/>
    </row>
    <row r="411" spans="1:5" x14ac:dyDescent="0.25">
      <c r="A411" s="20" t="s">
        <v>3</v>
      </c>
      <c r="B411" s="16">
        <v>4</v>
      </c>
      <c r="C411" s="17" t="s">
        <v>5</v>
      </c>
      <c r="D411" s="18">
        <v>1520</v>
      </c>
      <c r="E411" s="19" t="s">
        <v>66</v>
      </c>
    </row>
    <row r="412" spans="1:5" x14ac:dyDescent="0.25">
      <c r="A412" s="20" t="s">
        <v>2</v>
      </c>
      <c r="B412" s="19" t="s">
        <v>605</v>
      </c>
      <c r="C412" s="19"/>
      <c r="D412" s="19"/>
      <c r="E412" s="19"/>
    </row>
    <row r="413" spans="1:5" x14ac:dyDescent="0.25">
      <c r="A413" s="20" t="s">
        <v>1</v>
      </c>
      <c r="B413" s="51" t="s">
        <v>606</v>
      </c>
      <c r="C413" s="51"/>
      <c r="D413" s="51"/>
      <c r="E413" s="51"/>
    </row>
    <row r="414" spans="1:5" ht="39" customHeight="1" x14ac:dyDescent="0.25">
      <c r="A414" s="20" t="s">
        <v>4</v>
      </c>
      <c r="B414" s="33" t="s">
        <v>607</v>
      </c>
      <c r="C414" s="33"/>
      <c r="D414" s="33"/>
      <c r="E414" s="33"/>
    </row>
    <row r="415" spans="1:5" x14ac:dyDescent="0.25">
      <c r="A415" s="11" t="s">
        <v>608</v>
      </c>
      <c r="B415" s="12" t="s">
        <v>246</v>
      </c>
      <c r="C415" s="13" t="s">
        <v>143</v>
      </c>
      <c r="D415" s="14" t="s">
        <v>0</v>
      </c>
      <c r="E415" s="15" t="e">
        <f>#REF!+D462+D493+D498</f>
        <v>#REF!</v>
      </c>
    </row>
    <row r="416" spans="1:5" x14ac:dyDescent="0.25">
      <c r="A416" s="47" t="s">
        <v>186</v>
      </c>
      <c r="B416" s="48"/>
      <c r="C416" s="49" t="s">
        <v>179</v>
      </c>
      <c r="D416" s="50"/>
      <c r="E416" s="50"/>
    </row>
    <row r="417" spans="1:5" x14ac:dyDescent="0.25">
      <c r="A417" s="20" t="s">
        <v>3</v>
      </c>
      <c r="B417" s="16">
        <v>1.5</v>
      </c>
      <c r="C417" s="17" t="s">
        <v>5</v>
      </c>
      <c r="D417" s="18">
        <v>840</v>
      </c>
      <c r="E417" s="19" t="s">
        <v>66</v>
      </c>
    </row>
    <row r="418" spans="1:5" x14ac:dyDescent="0.25">
      <c r="A418" s="20" t="s">
        <v>2</v>
      </c>
      <c r="B418" s="19" t="s">
        <v>609</v>
      </c>
      <c r="C418" s="19"/>
      <c r="D418" s="19"/>
      <c r="E418" s="19"/>
    </row>
    <row r="419" spans="1:5" x14ac:dyDescent="0.25">
      <c r="A419" s="20" t="s">
        <v>1</v>
      </c>
      <c r="B419" s="51" t="s">
        <v>215</v>
      </c>
      <c r="C419" s="51"/>
      <c r="D419" s="51"/>
      <c r="E419" s="51"/>
    </row>
    <row r="420" spans="1:5" ht="26.25" customHeight="1" x14ac:dyDescent="0.25">
      <c r="A420" s="20" t="s">
        <v>4</v>
      </c>
      <c r="B420" s="33" t="s">
        <v>610</v>
      </c>
      <c r="C420" s="33"/>
      <c r="D420" s="33"/>
      <c r="E420" s="33"/>
    </row>
    <row r="421" spans="1:5" x14ac:dyDescent="0.25">
      <c r="A421" s="11" t="s">
        <v>623</v>
      </c>
      <c r="B421" s="12" t="s">
        <v>279</v>
      </c>
      <c r="C421" s="13" t="s">
        <v>33</v>
      </c>
      <c r="D421" s="14" t="s">
        <v>0</v>
      </c>
      <c r="E421" s="15">
        <f>D423+D428+D433+D438</f>
        <v>760</v>
      </c>
    </row>
    <row r="422" spans="1:5" x14ac:dyDescent="0.25">
      <c r="A422" s="47" t="s">
        <v>475</v>
      </c>
      <c r="B422" s="48"/>
      <c r="C422" s="49" t="s">
        <v>476</v>
      </c>
      <c r="D422" s="50"/>
      <c r="E422" s="50"/>
    </row>
    <row r="423" spans="1:5" x14ac:dyDescent="0.25">
      <c r="A423" s="20" t="s">
        <v>3</v>
      </c>
      <c r="B423" s="16">
        <v>0.5</v>
      </c>
      <c r="C423" s="17" t="s">
        <v>5</v>
      </c>
      <c r="D423" s="18">
        <v>190</v>
      </c>
      <c r="E423" s="19" t="s">
        <v>66</v>
      </c>
    </row>
    <row r="424" spans="1:5" x14ac:dyDescent="0.25">
      <c r="A424" s="20" t="s">
        <v>2</v>
      </c>
      <c r="B424" s="19" t="s">
        <v>625</v>
      </c>
      <c r="C424" s="19"/>
      <c r="D424" s="19"/>
      <c r="E424" s="19"/>
    </row>
    <row r="425" spans="1:5" x14ac:dyDescent="0.25">
      <c r="A425" s="20" t="s">
        <v>1</v>
      </c>
      <c r="B425" s="51" t="s">
        <v>68</v>
      </c>
      <c r="C425" s="51"/>
      <c r="D425" s="51"/>
      <c r="E425" s="51"/>
    </row>
    <row r="426" spans="1:5" ht="26.25" customHeight="1" x14ac:dyDescent="0.25">
      <c r="A426" s="20" t="s">
        <v>4</v>
      </c>
      <c r="B426" s="33" t="s">
        <v>624</v>
      </c>
      <c r="C426" s="33"/>
      <c r="D426" s="33"/>
      <c r="E426" s="33"/>
    </row>
    <row r="427" spans="1:5" x14ac:dyDescent="0.25">
      <c r="A427" s="47" t="s">
        <v>70</v>
      </c>
      <c r="B427" s="48"/>
      <c r="C427" s="49" t="s">
        <v>598</v>
      </c>
      <c r="D427" s="50"/>
      <c r="E427" s="50"/>
    </row>
    <row r="428" spans="1:5" x14ac:dyDescent="0.25">
      <c r="A428" s="20" t="s">
        <v>3</v>
      </c>
      <c r="B428" s="16">
        <v>0.5</v>
      </c>
      <c r="C428" s="17" t="s">
        <v>5</v>
      </c>
      <c r="D428" s="18">
        <v>190</v>
      </c>
      <c r="E428" s="19" t="s">
        <v>66</v>
      </c>
    </row>
    <row r="429" spans="1:5" x14ac:dyDescent="0.25">
      <c r="A429" s="20" t="s">
        <v>2</v>
      </c>
      <c r="B429" s="19" t="s">
        <v>625</v>
      </c>
      <c r="C429" s="19"/>
      <c r="D429" s="19"/>
      <c r="E429" s="19"/>
    </row>
    <row r="430" spans="1:5" x14ac:dyDescent="0.25">
      <c r="A430" s="20" t="s">
        <v>1</v>
      </c>
      <c r="B430" s="51" t="s">
        <v>68</v>
      </c>
      <c r="C430" s="51"/>
      <c r="D430" s="51"/>
      <c r="E430" s="51"/>
    </row>
    <row r="431" spans="1:5" ht="25.5" customHeight="1" x14ac:dyDescent="0.25">
      <c r="A431" s="20" t="s">
        <v>4</v>
      </c>
      <c r="B431" s="33" t="s">
        <v>624</v>
      </c>
      <c r="C431" s="33"/>
      <c r="D431" s="33"/>
      <c r="E431" s="33"/>
    </row>
    <row r="432" spans="1:5" x14ac:dyDescent="0.25">
      <c r="A432" s="47" t="s">
        <v>265</v>
      </c>
      <c r="B432" s="48"/>
      <c r="C432" s="49" t="s">
        <v>22</v>
      </c>
      <c r="D432" s="50"/>
      <c r="E432" s="50"/>
    </row>
    <row r="433" spans="1:5" x14ac:dyDescent="0.25">
      <c r="A433" s="20" t="s">
        <v>3</v>
      </c>
      <c r="B433" s="16">
        <v>0.5</v>
      </c>
      <c r="C433" s="17" t="s">
        <v>5</v>
      </c>
      <c r="D433" s="18">
        <v>190</v>
      </c>
      <c r="E433" s="19" t="s">
        <v>66</v>
      </c>
    </row>
    <row r="434" spans="1:5" x14ac:dyDescent="0.25">
      <c r="A434" s="20" t="s">
        <v>2</v>
      </c>
      <c r="B434" s="19" t="s">
        <v>625</v>
      </c>
      <c r="C434" s="19"/>
      <c r="D434" s="19"/>
      <c r="E434" s="19"/>
    </row>
    <row r="435" spans="1:5" x14ac:dyDescent="0.25">
      <c r="A435" s="20" t="s">
        <v>1</v>
      </c>
      <c r="B435" s="51" t="s">
        <v>68</v>
      </c>
      <c r="C435" s="51"/>
      <c r="D435" s="51"/>
      <c r="E435" s="51"/>
    </row>
    <row r="436" spans="1:5" ht="26.25" customHeight="1" x14ac:dyDescent="0.25">
      <c r="A436" s="20" t="s">
        <v>4</v>
      </c>
      <c r="B436" s="33" t="s">
        <v>624</v>
      </c>
      <c r="C436" s="33"/>
      <c r="D436" s="33"/>
      <c r="E436" s="33"/>
    </row>
    <row r="437" spans="1:5" x14ac:dyDescent="0.25">
      <c r="A437" s="47" t="s">
        <v>126</v>
      </c>
      <c r="B437" s="48"/>
      <c r="C437" s="49" t="s">
        <v>112</v>
      </c>
      <c r="D437" s="50"/>
      <c r="E437" s="50"/>
    </row>
    <row r="438" spans="1:5" x14ac:dyDescent="0.25">
      <c r="A438" s="20" t="s">
        <v>3</v>
      </c>
      <c r="B438" s="16">
        <v>0.5</v>
      </c>
      <c r="C438" s="17" t="s">
        <v>5</v>
      </c>
      <c r="D438" s="18">
        <v>190</v>
      </c>
      <c r="E438" s="19" t="s">
        <v>66</v>
      </c>
    </row>
    <row r="439" spans="1:5" x14ac:dyDescent="0.25">
      <c r="A439" s="20" t="s">
        <v>2</v>
      </c>
      <c r="B439" s="19" t="s">
        <v>625</v>
      </c>
      <c r="C439" s="19"/>
      <c r="D439" s="19"/>
      <c r="E439" s="19"/>
    </row>
    <row r="440" spans="1:5" x14ac:dyDescent="0.25">
      <c r="A440" s="20" t="s">
        <v>1</v>
      </c>
      <c r="B440" s="51" t="s">
        <v>68</v>
      </c>
      <c r="C440" s="51"/>
      <c r="D440" s="51"/>
      <c r="E440" s="51"/>
    </row>
    <row r="441" spans="1:5" ht="33.75" customHeight="1" x14ac:dyDescent="0.25">
      <c r="A441" s="20" t="s">
        <v>4</v>
      </c>
      <c r="B441" s="33" t="s">
        <v>624</v>
      </c>
      <c r="C441" s="33"/>
      <c r="D441" s="33"/>
      <c r="E441" s="33"/>
    </row>
    <row r="442" spans="1:5" x14ac:dyDescent="0.25">
      <c r="A442" s="11" t="s">
        <v>611</v>
      </c>
      <c r="B442" s="12" t="s">
        <v>481</v>
      </c>
      <c r="C442" s="13" t="s">
        <v>20</v>
      </c>
      <c r="D442" s="14" t="s">
        <v>0</v>
      </c>
      <c r="E442" s="15">
        <f>D444+D449+D454+D459+D464</f>
        <v>950</v>
      </c>
    </row>
    <row r="443" spans="1:5" x14ac:dyDescent="0.25">
      <c r="A443" s="47" t="s">
        <v>475</v>
      </c>
      <c r="B443" s="48"/>
      <c r="C443" s="49" t="s">
        <v>476</v>
      </c>
      <c r="D443" s="50"/>
      <c r="E443" s="50"/>
    </row>
    <row r="444" spans="1:5" x14ac:dyDescent="0.25">
      <c r="A444" s="20" t="s">
        <v>3</v>
      </c>
      <c r="B444" s="16">
        <v>0.5</v>
      </c>
      <c r="C444" s="17" t="s">
        <v>5</v>
      </c>
      <c r="D444" s="18">
        <v>190</v>
      </c>
      <c r="E444" s="19" t="s">
        <v>66</v>
      </c>
    </row>
    <row r="445" spans="1:5" x14ac:dyDescent="0.25">
      <c r="A445" s="20" t="s">
        <v>2</v>
      </c>
      <c r="B445" s="19" t="s">
        <v>612</v>
      </c>
      <c r="C445" s="19"/>
      <c r="D445" s="19"/>
      <c r="E445" s="19"/>
    </row>
    <row r="446" spans="1:5" x14ac:dyDescent="0.25">
      <c r="A446" s="20" t="s">
        <v>1</v>
      </c>
      <c r="B446" s="51" t="s">
        <v>432</v>
      </c>
      <c r="C446" s="51"/>
      <c r="D446" s="51"/>
      <c r="E446" s="51"/>
    </row>
    <row r="447" spans="1:5" ht="33.75" customHeight="1" x14ac:dyDescent="0.25">
      <c r="A447" s="20" t="s">
        <v>4</v>
      </c>
      <c r="B447" s="33" t="s">
        <v>613</v>
      </c>
      <c r="C447" s="33"/>
      <c r="D447" s="33"/>
      <c r="E447" s="33"/>
    </row>
    <row r="448" spans="1:5" x14ac:dyDescent="0.25">
      <c r="A448" s="47" t="s">
        <v>469</v>
      </c>
      <c r="B448" s="48"/>
      <c r="C448" s="49" t="s">
        <v>614</v>
      </c>
      <c r="D448" s="50"/>
      <c r="E448" s="50"/>
    </row>
    <row r="449" spans="1:5" x14ac:dyDescent="0.25">
      <c r="A449" s="20" t="s">
        <v>3</v>
      </c>
      <c r="B449" s="16">
        <v>0.5</v>
      </c>
      <c r="C449" s="17" t="s">
        <v>5</v>
      </c>
      <c r="D449" s="18">
        <v>190</v>
      </c>
      <c r="E449" s="19" t="s">
        <v>66</v>
      </c>
    </row>
    <row r="450" spans="1:5" x14ac:dyDescent="0.25">
      <c r="A450" s="20" t="s">
        <v>2</v>
      </c>
      <c r="B450" s="19" t="s">
        <v>612</v>
      </c>
      <c r="C450" s="19"/>
      <c r="D450" s="19"/>
      <c r="E450" s="19"/>
    </row>
    <row r="451" spans="1:5" x14ac:dyDescent="0.25">
      <c r="A451" s="20" t="s">
        <v>1</v>
      </c>
      <c r="B451" s="51" t="s">
        <v>432</v>
      </c>
      <c r="C451" s="51"/>
      <c r="D451" s="51"/>
      <c r="E451" s="51"/>
    </row>
    <row r="452" spans="1:5" ht="33.75" customHeight="1" x14ac:dyDescent="0.25">
      <c r="A452" s="20" t="s">
        <v>4</v>
      </c>
      <c r="B452" s="33" t="s">
        <v>613</v>
      </c>
      <c r="C452" s="33"/>
      <c r="D452" s="33"/>
      <c r="E452" s="33"/>
    </row>
    <row r="453" spans="1:5" x14ac:dyDescent="0.25">
      <c r="A453" s="47" t="s">
        <v>70</v>
      </c>
      <c r="B453" s="48"/>
      <c r="C453" s="49" t="s">
        <v>598</v>
      </c>
      <c r="D453" s="50"/>
      <c r="E453" s="50"/>
    </row>
    <row r="454" spans="1:5" x14ac:dyDescent="0.25">
      <c r="A454" s="20" t="s">
        <v>3</v>
      </c>
      <c r="B454" s="16">
        <v>0.5</v>
      </c>
      <c r="C454" s="17" t="s">
        <v>5</v>
      </c>
      <c r="D454" s="18">
        <v>190</v>
      </c>
      <c r="E454" s="19" t="s">
        <v>66</v>
      </c>
    </row>
    <row r="455" spans="1:5" x14ac:dyDescent="0.25">
      <c r="A455" s="20" t="s">
        <v>2</v>
      </c>
      <c r="B455" s="19" t="s">
        <v>612</v>
      </c>
      <c r="C455" s="19"/>
      <c r="D455" s="19"/>
      <c r="E455" s="19"/>
    </row>
    <row r="456" spans="1:5" x14ac:dyDescent="0.25">
      <c r="A456" s="20" t="s">
        <v>1</v>
      </c>
      <c r="B456" s="51" t="s">
        <v>432</v>
      </c>
      <c r="C456" s="51"/>
      <c r="D456" s="51"/>
      <c r="E456" s="51"/>
    </row>
    <row r="457" spans="1:5" ht="33.75" customHeight="1" x14ac:dyDescent="0.25">
      <c r="A457" s="20" t="s">
        <v>4</v>
      </c>
      <c r="B457" s="33" t="s">
        <v>613</v>
      </c>
      <c r="C457" s="33"/>
      <c r="D457" s="33"/>
      <c r="E457" s="33"/>
    </row>
    <row r="458" spans="1:5" x14ac:dyDescent="0.25">
      <c r="A458" s="47" t="s">
        <v>265</v>
      </c>
      <c r="B458" s="48"/>
      <c r="C458" s="49" t="s">
        <v>22</v>
      </c>
      <c r="D458" s="50"/>
      <c r="E458" s="50"/>
    </row>
    <row r="459" spans="1:5" x14ac:dyDescent="0.25">
      <c r="A459" s="20" t="s">
        <v>3</v>
      </c>
      <c r="B459" s="16">
        <v>0.5</v>
      </c>
      <c r="C459" s="17" t="s">
        <v>5</v>
      </c>
      <c r="D459" s="18">
        <v>190</v>
      </c>
      <c r="E459" s="19" t="s">
        <v>66</v>
      </c>
    </row>
    <row r="460" spans="1:5" x14ac:dyDescent="0.25">
      <c r="A460" s="20" t="s">
        <v>2</v>
      </c>
      <c r="B460" s="19" t="s">
        <v>612</v>
      </c>
      <c r="C460" s="19"/>
      <c r="D460" s="19"/>
      <c r="E460" s="19"/>
    </row>
    <row r="461" spans="1:5" x14ac:dyDescent="0.25">
      <c r="A461" s="20" t="s">
        <v>1</v>
      </c>
      <c r="B461" s="51" t="s">
        <v>432</v>
      </c>
      <c r="C461" s="51"/>
      <c r="D461" s="51"/>
      <c r="E461" s="51"/>
    </row>
    <row r="462" spans="1:5" ht="27" customHeight="1" x14ac:dyDescent="0.25">
      <c r="A462" s="20" t="s">
        <v>4</v>
      </c>
      <c r="B462" s="33" t="s">
        <v>613</v>
      </c>
      <c r="C462" s="33"/>
      <c r="D462" s="33"/>
      <c r="E462" s="33"/>
    </row>
    <row r="463" spans="1:5" x14ac:dyDescent="0.25">
      <c r="A463" s="47" t="s">
        <v>126</v>
      </c>
      <c r="B463" s="48"/>
      <c r="C463" s="49" t="s">
        <v>112</v>
      </c>
      <c r="D463" s="50"/>
      <c r="E463" s="50"/>
    </row>
    <row r="464" spans="1:5" x14ac:dyDescent="0.25">
      <c r="A464" s="20" t="s">
        <v>3</v>
      </c>
      <c r="B464" s="16">
        <v>0.5</v>
      </c>
      <c r="C464" s="17" t="s">
        <v>5</v>
      </c>
      <c r="D464" s="18">
        <v>190</v>
      </c>
      <c r="E464" s="19" t="s">
        <v>66</v>
      </c>
    </row>
    <row r="465" spans="1:5" x14ac:dyDescent="0.25">
      <c r="A465" s="20" t="s">
        <v>2</v>
      </c>
      <c r="B465" s="19" t="s">
        <v>596</v>
      </c>
      <c r="C465" s="19"/>
      <c r="D465" s="19"/>
      <c r="E465" s="19"/>
    </row>
    <row r="466" spans="1:5" x14ac:dyDescent="0.25">
      <c r="A466" s="20" t="s">
        <v>1</v>
      </c>
      <c r="B466" s="51" t="s">
        <v>260</v>
      </c>
      <c r="C466" s="51"/>
      <c r="D466" s="51"/>
      <c r="E466" s="51"/>
    </row>
    <row r="467" spans="1:5" ht="28.5" customHeight="1" x14ac:dyDescent="0.25">
      <c r="A467" s="20" t="s">
        <v>4</v>
      </c>
      <c r="B467" s="33" t="s">
        <v>615</v>
      </c>
      <c r="C467" s="33"/>
      <c r="D467" s="33"/>
      <c r="E467" s="33"/>
    </row>
    <row r="468" spans="1:5" x14ac:dyDescent="0.25">
      <c r="A468" s="11" t="s">
        <v>616</v>
      </c>
      <c r="B468" s="12" t="s">
        <v>246</v>
      </c>
      <c r="C468" s="13" t="s">
        <v>115</v>
      </c>
      <c r="D468" s="14" t="s">
        <v>0</v>
      </c>
      <c r="E468" s="15">
        <f>D470+D475+D480</f>
        <v>646</v>
      </c>
    </row>
    <row r="469" spans="1:5" x14ac:dyDescent="0.25">
      <c r="A469" s="47" t="s">
        <v>323</v>
      </c>
      <c r="B469" s="48"/>
      <c r="C469" s="49" t="s">
        <v>22</v>
      </c>
      <c r="D469" s="50"/>
      <c r="E469" s="50"/>
    </row>
    <row r="470" spans="1:5" x14ac:dyDescent="0.25">
      <c r="A470" s="20" t="s">
        <v>3</v>
      </c>
      <c r="B470" s="16">
        <v>0.5</v>
      </c>
      <c r="C470" s="17" t="s">
        <v>5</v>
      </c>
      <c r="D470" s="18">
        <v>228</v>
      </c>
      <c r="E470" s="19" t="s">
        <v>23</v>
      </c>
    </row>
    <row r="471" spans="1:5" x14ac:dyDescent="0.25">
      <c r="A471" s="20" t="s">
        <v>2</v>
      </c>
      <c r="B471" s="19" t="s">
        <v>617</v>
      </c>
      <c r="C471" s="19"/>
      <c r="D471" s="19"/>
      <c r="E471" s="19"/>
    </row>
    <row r="472" spans="1:5" x14ac:dyDescent="0.25">
      <c r="A472" s="20" t="s">
        <v>1</v>
      </c>
      <c r="B472" s="51" t="s">
        <v>618</v>
      </c>
      <c r="C472" s="51"/>
      <c r="D472" s="51"/>
      <c r="E472" s="51"/>
    </row>
    <row r="473" spans="1:5" x14ac:dyDescent="0.25">
      <c r="A473" s="20" t="s">
        <v>4</v>
      </c>
      <c r="B473" s="33" t="s">
        <v>619</v>
      </c>
      <c r="C473" s="33"/>
      <c r="D473" s="33"/>
      <c r="E473" s="33"/>
    </row>
    <row r="474" spans="1:5" x14ac:dyDescent="0.25">
      <c r="A474" s="47" t="s">
        <v>276</v>
      </c>
      <c r="B474" s="48"/>
      <c r="C474" s="49" t="s">
        <v>22</v>
      </c>
      <c r="D474" s="50"/>
      <c r="E474" s="50"/>
    </row>
    <row r="475" spans="1:5" x14ac:dyDescent="0.25">
      <c r="A475" s="20" t="s">
        <v>3</v>
      </c>
      <c r="B475" s="16">
        <v>0.5</v>
      </c>
      <c r="C475" s="17" t="s">
        <v>5</v>
      </c>
      <c r="D475" s="18">
        <v>228</v>
      </c>
      <c r="E475" s="19" t="s">
        <v>23</v>
      </c>
    </row>
    <row r="476" spans="1:5" x14ac:dyDescent="0.25">
      <c r="A476" s="20" t="s">
        <v>2</v>
      </c>
      <c r="B476" s="19" t="s">
        <v>617</v>
      </c>
      <c r="C476" s="19"/>
      <c r="D476" s="19"/>
      <c r="E476" s="19"/>
    </row>
    <row r="477" spans="1:5" x14ac:dyDescent="0.25">
      <c r="A477" s="20" t="s">
        <v>1</v>
      </c>
      <c r="B477" s="51" t="s">
        <v>618</v>
      </c>
      <c r="C477" s="51"/>
      <c r="D477" s="51"/>
      <c r="E477" s="51"/>
    </row>
    <row r="478" spans="1:5" x14ac:dyDescent="0.25">
      <c r="A478" s="20" t="s">
        <v>4</v>
      </c>
      <c r="B478" s="33" t="s">
        <v>619</v>
      </c>
      <c r="C478" s="33"/>
      <c r="D478" s="33"/>
      <c r="E478" s="33"/>
    </row>
    <row r="479" spans="1:5" x14ac:dyDescent="0.25">
      <c r="A479" s="47" t="s">
        <v>57</v>
      </c>
      <c r="B479" s="48"/>
      <c r="C479" s="49" t="s">
        <v>61</v>
      </c>
      <c r="D479" s="50"/>
      <c r="E479" s="50"/>
    </row>
    <row r="480" spans="1:5" x14ac:dyDescent="0.25">
      <c r="A480" s="20" t="s">
        <v>3</v>
      </c>
      <c r="B480" s="16">
        <v>0.5</v>
      </c>
      <c r="C480" s="17" t="s">
        <v>5</v>
      </c>
      <c r="D480" s="18">
        <v>190</v>
      </c>
      <c r="E480" s="19" t="s">
        <v>23</v>
      </c>
    </row>
    <row r="481" spans="1:5" x14ac:dyDescent="0.25">
      <c r="A481" s="20" t="s">
        <v>2</v>
      </c>
      <c r="B481" s="19" t="s">
        <v>617</v>
      </c>
      <c r="C481" s="19"/>
      <c r="D481" s="19"/>
      <c r="E481" s="19"/>
    </row>
    <row r="482" spans="1:5" x14ac:dyDescent="0.25">
      <c r="A482" s="20" t="s">
        <v>1</v>
      </c>
      <c r="B482" s="51" t="s">
        <v>618</v>
      </c>
      <c r="C482" s="51"/>
      <c r="D482" s="51"/>
      <c r="E482" s="51"/>
    </row>
    <row r="483" spans="1:5" ht="25.5" customHeight="1" x14ac:dyDescent="0.25">
      <c r="A483" s="20" t="s">
        <v>4</v>
      </c>
      <c r="B483" s="33" t="s">
        <v>620</v>
      </c>
      <c r="C483" s="33"/>
      <c r="D483" s="33"/>
      <c r="E483" s="33"/>
    </row>
    <row r="484" spans="1:5" x14ac:dyDescent="0.25">
      <c r="A484" s="11" t="s">
        <v>621</v>
      </c>
      <c r="B484" s="12" t="s">
        <v>246</v>
      </c>
      <c r="C484" s="13" t="s">
        <v>115</v>
      </c>
      <c r="D484" s="14" t="s">
        <v>0</v>
      </c>
      <c r="E484" s="15">
        <f>D486+D491+D496</f>
        <v>646</v>
      </c>
    </row>
    <row r="485" spans="1:5" x14ac:dyDescent="0.25">
      <c r="A485" s="47" t="s">
        <v>323</v>
      </c>
      <c r="B485" s="48"/>
      <c r="C485" s="49" t="s">
        <v>22</v>
      </c>
      <c r="D485" s="50"/>
      <c r="E485" s="50"/>
    </row>
    <row r="486" spans="1:5" x14ac:dyDescent="0.25">
      <c r="A486" s="20" t="s">
        <v>3</v>
      </c>
      <c r="B486" s="16">
        <v>0.5</v>
      </c>
      <c r="C486" s="17" t="s">
        <v>5</v>
      </c>
      <c r="D486" s="18">
        <v>228</v>
      </c>
      <c r="E486" s="19" t="s">
        <v>23</v>
      </c>
    </row>
    <row r="487" spans="1:5" x14ac:dyDescent="0.25">
      <c r="A487" s="20" t="s">
        <v>2</v>
      </c>
      <c r="B487" s="19" t="s">
        <v>622</v>
      </c>
      <c r="C487" s="19"/>
      <c r="D487" s="19"/>
      <c r="E487" s="19"/>
    </row>
    <row r="488" spans="1:5" x14ac:dyDescent="0.25">
      <c r="A488" s="20" t="s">
        <v>1</v>
      </c>
      <c r="B488" s="51" t="s">
        <v>618</v>
      </c>
      <c r="C488" s="51"/>
      <c r="D488" s="51"/>
      <c r="E488" s="51"/>
    </row>
    <row r="489" spans="1:5" x14ac:dyDescent="0.25">
      <c r="A489" s="20" t="s">
        <v>4</v>
      </c>
      <c r="B489" s="33" t="s">
        <v>619</v>
      </c>
      <c r="C489" s="33"/>
      <c r="D489" s="33"/>
      <c r="E489" s="33"/>
    </row>
    <row r="490" spans="1:5" x14ac:dyDescent="0.25">
      <c r="A490" s="47" t="s">
        <v>276</v>
      </c>
      <c r="B490" s="48"/>
      <c r="C490" s="49" t="s">
        <v>22</v>
      </c>
      <c r="D490" s="50"/>
      <c r="E490" s="50"/>
    </row>
    <row r="491" spans="1:5" x14ac:dyDescent="0.25">
      <c r="A491" s="20" t="s">
        <v>3</v>
      </c>
      <c r="B491" s="16">
        <v>0.5</v>
      </c>
      <c r="C491" s="17" t="s">
        <v>5</v>
      </c>
      <c r="D491" s="18">
        <v>228</v>
      </c>
      <c r="E491" s="19" t="s">
        <v>23</v>
      </c>
    </row>
    <row r="492" spans="1:5" x14ac:dyDescent="0.25">
      <c r="A492" s="20" t="s">
        <v>2</v>
      </c>
      <c r="B492" s="19" t="s">
        <v>622</v>
      </c>
      <c r="C492" s="19"/>
      <c r="D492" s="19"/>
      <c r="E492" s="19"/>
    </row>
    <row r="493" spans="1:5" x14ac:dyDescent="0.25">
      <c r="A493" s="20" t="s">
        <v>1</v>
      </c>
      <c r="B493" s="51" t="s">
        <v>618</v>
      </c>
      <c r="C493" s="51"/>
      <c r="D493" s="51"/>
      <c r="E493" s="51"/>
    </row>
    <row r="494" spans="1:5" x14ac:dyDescent="0.25">
      <c r="A494" s="20" t="s">
        <v>4</v>
      </c>
      <c r="B494" s="33" t="s">
        <v>619</v>
      </c>
      <c r="C494" s="33"/>
      <c r="D494" s="33"/>
      <c r="E494" s="33"/>
    </row>
    <row r="495" spans="1:5" x14ac:dyDescent="0.25">
      <c r="A495" s="47" t="s">
        <v>57</v>
      </c>
      <c r="B495" s="48"/>
      <c r="C495" s="49" t="s">
        <v>61</v>
      </c>
      <c r="D495" s="50"/>
      <c r="E495" s="50"/>
    </row>
    <row r="496" spans="1:5" x14ac:dyDescent="0.25">
      <c r="A496" s="20" t="s">
        <v>3</v>
      </c>
      <c r="B496" s="16">
        <v>0.5</v>
      </c>
      <c r="C496" s="17" t="s">
        <v>5</v>
      </c>
      <c r="D496" s="18">
        <v>190</v>
      </c>
      <c r="E496" s="19" t="s">
        <v>23</v>
      </c>
    </row>
    <row r="497" spans="1:5" x14ac:dyDescent="0.25">
      <c r="A497" s="20" t="s">
        <v>2</v>
      </c>
      <c r="B497" s="19" t="s">
        <v>622</v>
      </c>
      <c r="C497" s="19"/>
      <c r="D497" s="19"/>
      <c r="E497" s="19"/>
    </row>
    <row r="498" spans="1:5" x14ac:dyDescent="0.25">
      <c r="A498" s="20" t="s">
        <v>1</v>
      </c>
      <c r="B498" s="51" t="s">
        <v>618</v>
      </c>
      <c r="C498" s="51"/>
      <c r="D498" s="51"/>
      <c r="E498" s="51"/>
    </row>
    <row r="499" spans="1:5" ht="26.25" customHeight="1" x14ac:dyDescent="0.25">
      <c r="A499" s="20" t="s">
        <v>4</v>
      </c>
      <c r="B499" s="33" t="s">
        <v>620</v>
      </c>
      <c r="C499" s="33"/>
      <c r="D499" s="33"/>
      <c r="E499" s="33"/>
    </row>
    <row r="500" spans="1:5" ht="15" customHeight="1" x14ac:dyDescent="0.25">
      <c r="A500" s="36" t="s">
        <v>6</v>
      </c>
      <c r="B500" s="37"/>
      <c r="C500" s="42" t="s">
        <v>7</v>
      </c>
      <c r="D500" s="42"/>
      <c r="E500" s="6">
        <v>224</v>
      </c>
    </row>
    <row r="501" spans="1:5" ht="15" customHeight="1" x14ac:dyDescent="0.25">
      <c r="A501" s="38"/>
      <c r="B501" s="39"/>
      <c r="C501" s="42" t="s">
        <v>8</v>
      </c>
      <c r="D501" s="42"/>
      <c r="E501" s="7">
        <v>63</v>
      </c>
    </row>
    <row r="502" spans="1:5" s="2" customFormat="1" ht="15" customHeight="1" x14ac:dyDescent="0.25">
      <c r="A502" s="38"/>
      <c r="B502" s="39"/>
      <c r="C502" s="42" t="s">
        <v>9</v>
      </c>
      <c r="D502" s="42"/>
      <c r="E502" s="7">
        <v>38</v>
      </c>
    </row>
    <row r="503" spans="1:5" s="2" customFormat="1" ht="15" customHeight="1" x14ac:dyDescent="0.25">
      <c r="A503" s="40"/>
      <c r="B503" s="41"/>
      <c r="C503" s="43" t="s">
        <v>14</v>
      </c>
      <c r="D503" s="42"/>
      <c r="E503" s="8">
        <f>E569</f>
        <v>113325.70000000001</v>
      </c>
    </row>
    <row r="504" spans="1:5" s="2" customFormat="1" x14ac:dyDescent="0.25">
      <c r="A504" s="34" t="s">
        <v>10</v>
      </c>
      <c r="B504" s="35"/>
      <c r="C504" s="29" t="s">
        <v>11</v>
      </c>
      <c r="D504" s="29" t="s">
        <v>12</v>
      </c>
      <c r="E504" s="9" t="s">
        <v>13</v>
      </c>
    </row>
    <row r="505" spans="1:5" s="2" customFormat="1" x14ac:dyDescent="0.25">
      <c r="A505" s="44" t="s">
        <v>504</v>
      </c>
      <c r="B505" s="45"/>
      <c r="C505" s="3" t="s">
        <v>179</v>
      </c>
      <c r="D505" s="4">
        <v>12.5</v>
      </c>
      <c r="E505" s="10">
        <v>16431.5</v>
      </c>
    </row>
    <row r="506" spans="1:5" s="2" customFormat="1" x14ac:dyDescent="0.25">
      <c r="A506" s="44" t="s">
        <v>531</v>
      </c>
      <c r="B506" s="45"/>
      <c r="C506" s="3" t="s">
        <v>60</v>
      </c>
      <c r="D506" s="4">
        <v>1</v>
      </c>
      <c r="E506" s="10">
        <v>584</v>
      </c>
    </row>
    <row r="507" spans="1:5" s="2" customFormat="1" x14ac:dyDescent="0.25">
      <c r="A507" s="44" t="s">
        <v>386</v>
      </c>
      <c r="B507" s="45"/>
      <c r="C507" s="3" t="s">
        <v>60</v>
      </c>
      <c r="D507" s="4">
        <v>1</v>
      </c>
      <c r="E507" s="10">
        <v>680</v>
      </c>
    </row>
    <row r="508" spans="1:5" s="2" customFormat="1" x14ac:dyDescent="0.25">
      <c r="A508" s="44" t="s">
        <v>524</v>
      </c>
      <c r="B508" s="45"/>
      <c r="C508" s="3" t="s">
        <v>60</v>
      </c>
      <c r="D508" s="4">
        <v>2</v>
      </c>
      <c r="E508" s="10">
        <v>612</v>
      </c>
    </row>
    <row r="509" spans="1:5" s="2" customFormat="1" x14ac:dyDescent="0.25">
      <c r="A509" s="44" t="s">
        <v>537</v>
      </c>
      <c r="B509" s="45"/>
      <c r="C509" s="3" t="s">
        <v>60</v>
      </c>
      <c r="D509" s="4">
        <v>5</v>
      </c>
      <c r="E509" s="10">
        <v>1836</v>
      </c>
    </row>
    <row r="510" spans="1:5" s="2" customFormat="1" x14ac:dyDescent="0.25">
      <c r="A510" s="44" t="s">
        <v>507</v>
      </c>
      <c r="B510" s="45"/>
      <c r="C510" s="3" t="s">
        <v>60</v>
      </c>
      <c r="D510" s="4">
        <v>5</v>
      </c>
      <c r="E510" s="10">
        <v>3400</v>
      </c>
    </row>
    <row r="511" spans="1:5" s="2" customFormat="1" x14ac:dyDescent="0.25">
      <c r="A511" s="44" t="s">
        <v>584</v>
      </c>
      <c r="B511" s="45"/>
      <c r="C511" s="3" t="s">
        <v>60</v>
      </c>
      <c r="D511" s="4">
        <v>4</v>
      </c>
      <c r="E511" s="10">
        <v>1824</v>
      </c>
    </row>
    <row r="512" spans="1:5" s="2" customFormat="1" x14ac:dyDescent="0.25">
      <c r="A512" s="44" t="s">
        <v>533</v>
      </c>
      <c r="B512" s="45"/>
      <c r="C512" s="3" t="s">
        <v>60</v>
      </c>
      <c r="D512" s="4">
        <v>5</v>
      </c>
      <c r="E512" s="10">
        <v>1836</v>
      </c>
    </row>
    <row r="513" spans="1:5" s="2" customFormat="1" x14ac:dyDescent="0.25">
      <c r="A513" s="44" t="s">
        <v>469</v>
      </c>
      <c r="B513" s="45"/>
      <c r="C513" s="3" t="s">
        <v>470</v>
      </c>
      <c r="D513" s="4">
        <v>3.5</v>
      </c>
      <c r="E513" s="10">
        <v>1108</v>
      </c>
    </row>
    <row r="514" spans="1:5" s="2" customFormat="1" x14ac:dyDescent="0.25">
      <c r="A514" s="44" t="s">
        <v>482</v>
      </c>
      <c r="B514" s="45"/>
      <c r="C514" s="3" t="s">
        <v>60</v>
      </c>
      <c r="D514" s="4">
        <v>2.5</v>
      </c>
      <c r="E514" s="10">
        <v>1700</v>
      </c>
    </row>
    <row r="515" spans="1:5" s="2" customFormat="1" x14ac:dyDescent="0.25">
      <c r="A515" s="44" t="s">
        <v>158</v>
      </c>
      <c r="B515" s="45"/>
      <c r="C515" s="3" t="s">
        <v>60</v>
      </c>
      <c r="D515" s="4">
        <v>5</v>
      </c>
      <c r="E515" s="10">
        <v>1836</v>
      </c>
    </row>
    <row r="516" spans="1:5" s="2" customFormat="1" x14ac:dyDescent="0.25">
      <c r="A516" s="44" t="s">
        <v>111</v>
      </c>
      <c r="B516" s="45"/>
      <c r="C516" s="3" t="s">
        <v>112</v>
      </c>
      <c r="D516" s="4">
        <v>7</v>
      </c>
      <c r="E516" s="10">
        <v>2290</v>
      </c>
    </row>
    <row r="517" spans="1:5" s="2" customFormat="1" x14ac:dyDescent="0.25">
      <c r="A517" s="44" t="s">
        <v>515</v>
      </c>
      <c r="B517" s="45"/>
      <c r="C517" s="3" t="s">
        <v>60</v>
      </c>
      <c r="D517" s="4">
        <v>5</v>
      </c>
      <c r="E517" s="10">
        <v>1836</v>
      </c>
    </row>
    <row r="518" spans="1:5" s="2" customFormat="1" x14ac:dyDescent="0.25">
      <c r="A518" s="44" t="s">
        <v>407</v>
      </c>
      <c r="B518" s="45"/>
      <c r="C518" s="3" t="s">
        <v>60</v>
      </c>
      <c r="D518" s="4">
        <v>3</v>
      </c>
      <c r="E518" s="10">
        <v>1101.5999999999999</v>
      </c>
    </row>
    <row r="519" spans="1:5" s="2" customFormat="1" x14ac:dyDescent="0.25">
      <c r="A519" s="44" t="s">
        <v>569</v>
      </c>
      <c r="B519" s="45"/>
      <c r="C519" s="3" t="s">
        <v>60</v>
      </c>
      <c r="D519" s="4">
        <v>2.5</v>
      </c>
      <c r="E519" s="10">
        <v>1700</v>
      </c>
    </row>
    <row r="520" spans="1:5" s="2" customFormat="1" x14ac:dyDescent="0.25">
      <c r="A520" s="44" t="s">
        <v>31</v>
      </c>
      <c r="B520" s="45"/>
      <c r="C520" s="3" t="s">
        <v>29</v>
      </c>
      <c r="D520" s="4">
        <v>4</v>
      </c>
      <c r="E520" s="10">
        <v>1224</v>
      </c>
    </row>
    <row r="521" spans="1:5" s="2" customFormat="1" x14ac:dyDescent="0.25">
      <c r="A521" s="44" t="s">
        <v>124</v>
      </c>
      <c r="B521" s="45"/>
      <c r="C521" s="3" t="s">
        <v>60</v>
      </c>
      <c r="D521" s="4">
        <v>5</v>
      </c>
      <c r="E521" s="10">
        <v>1836</v>
      </c>
    </row>
    <row r="522" spans="1:5" s="2" customFormat="1" x14ac:dyDescent="0.25">
      <c r="A522" s="44" t="s">
        <v>28</v>
      </c>
      <c r="B522" s="45"/>
      <c r="C522" s="3" t="s">
        <v>60</v>
      </c>
      <c r="D522" s="4">
        <v>3.5</v>
      </c>
      <c r="E522" s="10">
        <v>2380</v>
      </c>
    </row>
    <row r="523" spans="1:5" s="2" customFormat="1" x14ac:dyDescent="0.25">
      <c r="A523" s="44" t="s">
        <v>265</v>
      </c>
      <c r="B523" s="45"/>
      <c r="C523" s="3" t="s">
        <v>60</v>
      </c>
      <c r="D523" s="4">
        <v>6</v>
      </c>
      <c r="E523" s="10">
        <v>2058</v>
      </c>
    </row>
    <row r="524" spans="1:5" s="2" customFormat="1" x14ac:dyDescent="0.25">
      <c r="A524" s="44" t="s">
        <v>410</v>
      </c>
      <c r="B524" s="45"/>
      <c r="C524" s="3" t="s">
        <v>411</v>
      </c>
      <c r="D524" s="4">
        <v>1</v>
      </c>
      <c r="E524" s="10">
        <v>794</v>
      </c>
    </row>
    <row r="525" spans="1:5" s="2" customFormat="1" x14ac:dyDescent="0.25">
      <c r="A525" s="44" t="s">
        <v>408</v>
      </c>
      <c r="B525" s="45"/>
      <c r="C525" s="3" t="s">
        <v>60</v>
      </c>
      <c r="D525" s="4">
        <v>3</v>
      </c>
      <c r="E525" s="10">
        <v>1101.5999999999999</v>
      </c>
    </row>
    <row r="526" spans="1:5" s="2" customFormat="1" x14ac:dyDescent="0.25">
      <c r="A526" s="44" t="s">
        <v>323</v>
      </c>
      <c r="B526" s="45"/>
      <c r="C526" s="3" t="s">
        <v>60</v>
      </c>
      <c r="D526" s="4">
        <v>1</v>
      </c>
      <c r="E526" s="10">
        <v>456</v>
      </c>
    </row>
    <row r="527" spans="1:5" s="2" customFormat="1" x14ac:dyDescent="0.25">
      <c r="A527" s="44" t="s">
        <v>116</v>
      </c>
      <c r="B527" s="45"/>
      <c r="C527" s="3" t="s">
        <v>60</v>
      </c>
      <c r="D527" s="4">
        <v>2</v>
      </c>
      <c r="E527" s="10">
        <v>612</v>
      </c>
    </row>
    <row r="528" spans="1:5" s="2" customFormat="1" x14ac:dyDescent="0.25">
      <c r="A528" s="44" t="s">
        <v>186</v>
      </c>
      <c r="B528" s="45"/>
      <c r="C528" s="3" t="s">
        <v>179</v>
      </c>
      <c r="D528" s="4">
        <v>1.5</v>
      </c>
      <c r="E528" s="10">
        <v>840</v>
      </c>
    </row>
    <row r="529" spans="1:5" s="2" customFormat="1" x14ac:dyDescent="0.25">
      <c r="A529" s="44" t="s">
        <v>47</v>
      </c>
      <c r="B529" s="45"/>
      <c r="C529" s="3" t="s">
        <v>60</v>
      </c>
      <c r="D529" s="4">
        <v>4</v>
      </c>
      <c r="E529" s="10">
        <v>1468.8</v>
      </c>
    </row>
    <row r="530" spans="1:5" s="2" customFormat="1" x14ac:dyDescent="0.25">
      <c r="A530" s="44" t="s">
        <v>48</v>
      </c>
      <c r="B530" s="45"/>
      <c r="C530" s="3" t="s">
        <v>29</v>
      </c>
      <c r="D530" s="4">
        <v>5</v>
      </c>
      <c r="E530" s="10">
        <v>1530</v>
      </c>
    </row>
    <row r="531" spans="1:5" s="2" customFormat="1" x14ac:dyDescent="0.25">
      <c r="A531" s="44" t="s">
        <v>488</v>
      </c>
      <c r="B531" s="45"/>
      <c r="C531" s="3" t="s">
        <v>60</v>
      </c>
      <c r="D531" s="4">
        <v>4.5</v>
      </c>
      <c r="E531" s="10">
        <v>3060</v>
      </c>
    </row>
    <row r="532" spans="1:5" s="2" customFormat="1" x14ac:dyDescent="0.25">
      <c r="A532" s="44" t="s">
        <v>493</v>
      </c>
      <c r="B532" s="45"/>
      <c r="C532" s="3" t="s">
        <v>60</v>
      </c>
      <c r="D532" s="4">
        <v>2.5</v>
      </c>
      <c r="E532" s="10">
        <v>1700</v>
      </c>
    </row>
    <row r="533" spans="1:5" s="2" customFormat="1" x14ac:dyDescent="0.25">
      <c r="A533" s="44" t="s">
        <v>538</v>
      </c>
      <c r="B533" s="45"/>
      <c r="C533" s="3" t="s">
        <v>60</v>
      </c>
      <c r="D533" s="4">
        <v>2</v>
      </c>
      <c r="E533" s="10">
        <v>912</v>
      </c>
    </row>
    <row r="534" spans="1:5" s="2" customFormat="1" x14ac:dyDescent="0.25">
      <c r="A534" s="44" t="s">
        <v>490</v>
      </c>
      <c r="B534" s="45"/>
      <c r="C534" s="3" t="s">
        <v>60</v>
      </c>
      <c r="D534" s="4">
        <v>2.5</v>
      </c>
      <c r="E534" s="10">
        <v>1700</v>
      </c>
    </row>
    <row r="535" spans="1:5" s="2" customFormat="1" x14ac:dyDescent="0.25">
      <c r="A535" s="44" t="s">
        <v>467</v>
      </c>
      <c r="B535" s="45"/>
      <c r="C535" s="3" t="s">
        <v>60</v>
      </c>
      <c r="D535" s="4">
        <v>2.5</v>
      </c>
      <c r="E535" s="10">
        <v>1700</v>
      </c>
    </row>
    <row r="536" spans="1:5" s="2" customFormat="1" x14ac:dyDescent="0.25">
      <c r="A536" s="44" t="s">
        <v>475</v>
      </c>
      <c r="B536" s="45"/>
      <c r="C536" s="3" t="s">
        <v>631</v>
      </c>
      <c r="D536" s="4">
        <v>9.5</v>
      </c>
      <c r="E536" s="10">
        <v>3314</v>
      </c>
    </row>
    <row r="537" spans="1:5" s="2" customFormat="1" x14ac:dyDescent="0.25">
      <c r="A537" s="44" t="s">
        <v>364</v>
      </c>
      <c r="B537" s="45"/>
      <c r="C537" s="3" t="s">
        <v>299</v>
      </c>
      <c r="D537" s="4">
        <v>1</v>
      </c>
      <c r="E537" s="10">
        <v>380</v>
      </c>
    </row>
    <row r="538" spans="1:5" s="2" customFormat="1" x14ac:dyDescent="0.25">
      <c r="A538" s="44" t="s">
        <v>627</v>
      </c>
      <c r="B538" s="45"/>
      <c r="C538" s="3" t="s">
        <v>628</v>
      </c>
      <c r="D538" s="4">
        <v>1</v>
      </c>
      <c r="E538" s="10">
        <v>794</v>
      </c>
    </row>
    <row r="539" spans="1:5" s="2" customFormat="1" x14ac:dyDescent="0.25">
      <c r="A539" s="44" t="s">
        <v>484</v>
      </c>
      <c r="B539" s="45"/>
      <c r="C539" s="3" t="s">
        <v>60</v>
      </c>
      <c r="D539" s="4">
        <v>4.5</v>
      </c>
      <c r="E539" s="10">
        <v>3060</v>
      </c>
    </row>
    <row r="540" spans="1:5" s="2" customFormat="1" x14ac:dyDescent="0.25">
      <c r="A540" s="44" t="s">
        <v>391</v>
      </c>
      <c r="B540" s="45"/>
      <c r="C540" s="3" t="s">
        <v>60</v>
      </c>
      <c r="D540" s="4">
        <v>2.5</v>
      </c>
      <c r="E540" s="10">
        <v>1700</v>
      </c>
    </row>
    <row r="541" spans="1:5" s="2" customFormat="1" x14ac:dyDescent="0.25">
      <c r="A541" s="44" t="s">
        <v>541</v>
      </c>
      <c r="B541" s="45"/>
      <c r="C541" s="3" t="s">
        <v>60</v>
      </c>
      <c r="D541" s="4">
        <v>2</v>
      </c>
      <c r="E541" s="10">
        <v>912</v>
      </c>
    </row>
    <row r="542" spans="1:5" s="2" customFormat="1" x14ac:dyDescent="0.25">
      <c r="A542" s="44" t="s">
        <v>56</v>
      </c>
      <c r="B542" s="45"/>
      <c r="C542" s="3" t="s">
        <v>60</v>
      </c>
      <c r="D542" s="4">
        <v>3.5</v>
      </c>
      <c r="E542" s="10">
        <v>2380</v>
      </c>
    </row>
    <row r="543" spans="1:5" s="2" customFormat="1" x14ac:dyDescent="0.25">
      <c r="A543" s="44" t="s">
        <v>330</v>
      </c>
      <c r="B543" s="45"/>
      <c r="C543" s="3" t="s">
        <v>60</v>
      </c>
      <c r="D543" s="4">
        <v>5</v>
      </c>
      <c r="E543" s="10">
        <v>1836</v>
      </c>
    </row>
    <row r="544" spans="1:5" s="2" customFormat="1" x14ac:dyDescent="0.25">
      <c r="A544" s="44" t="s">
        <v>592</v>
      </c>
      <c r="B544" s="45"/>
      <c r="C544" s="3" t="s">
        <v>593</v>
      </c>
      <c r="D544" s="4">
        <v>1</v>
      </c>
      <c r="E544" s="10">
        <v>680</v>
      </c>
    </row>
    <row r="545" spans="1:5" s="2" customFormat="1" x14ac:dyDescent="0.25">
      <c r="A545" s="44" t="s">
        <v>135</v>
      </c>
      <c r="B545" s="45"/>
      <c r="C545" s="3" t="s">
        <v>60</v>
      </c>
      <c r="D545" s="4">
        <v>5</v>
      </c>
      <c r="E545" s="10">
        <v>1836</v>
      </c>
    </row>
    <row r="546" spans="1:5" s="2" customFormat="1" x14ac:dyDescent="0.25">
      <c r="A546" s="44" t="s">
        <v>403</v>
      </c>
      <c r="B546" s="45"/>
      <c r="C546" s="3" t="s">
        <v>60</v>
      </c>
      <c r="D546" s="4">
        <v>3</v>
      </c>
      <c r="E546" s="10">
        <v>1101.5999999999999</v>
      </c>
    </row>
    <row r="547" spans="1:5" s="2" customFormat="1" x14ac:dyDescent="0.25">
      <c r="A547" s="44" t="s">
        <v>561</v>
      </c>
      <c r="B547" s="45"/>
      <c r="C547" s="3" t="s">
        <v>632</v>
      </c>
      <c r="D547" s="4">
        <v>4</v>
      </c>
      <c r="E547" s="10">
        <v>2720</v>
      </c>
    </row>
    <row r="548" spans="1:5" s="2" customFormat="1" x14ac:dyDescent="0.25">
      <c r="A548" s="44" t="s">
        <v>96</v>
      </c>
      <c r="B548" s="45"/>
      <c r="C548" s="3" t="s">
        <v>61</v>
      </c>
      <c r="D548" s="4">
        <v>5</v>
      </c>
      <c r="E548" s="10">
        <v>1836</v>
      </c>
    </row>
    <row r="549" spans="1:5" s="2" customFormat="1" x14ac:dyDescent="0.25">
      <c r="A549" s="44" t="s">
        <v>70</v>
      </c>
      <c r="B549" s="45"/>
      <c r="C549" s="3" t="s">
        <v>195</v>
      </c>
      <c r="D549" s="4">
        <v>4.5</v>
      </c>
      <c r="E549" s="10">
        <v>1488</v>
      </c>
    </row>
    <row r="550" spans="1:5" s="2" customFormat="1" x14ac:dyDescent="0.25">
      <c r="A550" s="44" t="s">
        <v>276</v>
      </c>
      <c r="B550" s="45"/>
      <c r="C550" s="3" t="s">
        <v>60</v>
      </c>
      <c r="D550" s="4">
        <v>1</v>
      </c>
      <c r="E550" s="10">
        <v>456</v>
      </c>
    </row>
    <row r="551" spans="1:5" s="2" customFormat="1" x14ac:dyDescent="0.25">
      <c r="A551" s="44" t="s">
        <v>153</v>
      </c>
      <c r="B551" s="45"/>
      <c r="C551" s="3" t="s">
        <v>60</v>
      </c>
      <c r="D551" s="4">
        <v>4</v>
      </c>
      <c r="E551" s="10">
        <v>1824</v>
      </c>
    </row>
    <row r="552" spans="1:5" s="2" customFormat="1" x14ac:dyDescent="0.25">
      <c r="A552" s="44" t="s">
        <v>633</v>
      </c>
      <c r="B552" s="45"/>
      <c r="C552" s="3" t="s">
        <v>60</v>
      </c>
      <c r="D552" s="4">
        <v>1.5</v>
      </c>
      <c r="E552" s="10">
        <v>876</v>
      </c>
    </row>
    <row r="553" spans="1:5" s="2" customFormat="1" x14ac:dyDescent="0.25">
      <c r="A553" s="44" t="s">
        <v>84</v>
      </c>
      <c r="B553" s="45"/>
      <c r="C553" s="3" t="s">
        <v>61</v>
      </c>
      <c r="D553" s="4">
        <v>1</v>
      </c>
      <c r="E553" s="10">
        <v>680</v>
      </c>
    </row>
    <row r="554" spans="1:5" s="2" customFormat="1" x14ac:dyDescent="0.25">
      <c r="A554" s="44" t="s">
        <v>94</v>
      </c>
      <c r="B554" s="45"/>
      <c r="C554" s="3" t="s">
        <v>29</v>
      </c>
      <c r="D554" s="4">
        <v>1</v>
      </c>
      <c r="E554" s="10">
        <v>306</v>
      </c>
    </row>
    <row r="555" spans="1:5" s="2" customFormat="1" x14ac:dyDescent="0.25">
      <c r="A555" s="44" t="s">
        <v>126</v>
      </c>
      <c r="B555" s="45"/>
      <c r="C555" s="3" t="s">
        <v>112</v>
      </c>
      <c r="D555" s="4">
        <v>8.5</v>
      </c>
      <c r="E555" s="10">
        <v>2712</v>
      </c>
    </row>
    <row r="556" spans="1:5" s="2" customFormat="1" x14ac:dyDescent="0.25">
      <c r="A556" s="44" t="s">
        <v>459</v>
      </c>
      <c r="B556" s="45"/>
      <c r="C556" s="3" t="s">
        <v>60</v>
      </c>
      <c r="D556" s="4">
        <v>4</v>
      </c>
      <c r="E556" s="10">
        <v>1468.8</v>
      </c>
    </row>
    <row r="557" spans="1:5" s="2" customFormat="1" x14ac:dyDescent="0.25">
      <c r="A557" s="44" t="s">
        <v>65</v>
      </c>
      <c r="B557" s="45"/>
      <c r="C557" s="3" t="s">
        <v>60</v>
      </c>
      <c r="D557" s="4">
        <v>4</v>
      </c>
      <c r="E557" s="10">
        <v>1468.8</v>
      </c>
    </row>
    <row r="558" spans="1:5" s="2" customFormat="1" x14ac:dyDescent="0.25">
      <c r="A558" s="44" t="s">
        <v>420</v>
      </c>
      <c r="B558" s="45"/>
      <c r="C558" s="3" t="s">
        <v>60</v>
      </c>
      <c r="D558" s="4">
        <v>5</v>
      </c>
      <c r="E558" s="10">
        <v>1836</v>
      </c>
    </row>
    <row r="559" spans="1:5" s="2" customFormat="1" x14ac:dyDescent="0.25">
      <c r="A559" s="44" t="s">
        <v>415</v>
      </c>
      <c r="B559" s="45"/>
      <c r="C559" s="3" t="s">
        <v>60</v>
      </c>
      <c r="D559" s="4">
        <v>2</v>
      </c>
      <c r="E559" s="10">
        <v>890</v>
      </c>
    </row>
    <row r="560" spans="1:5" s="2" customFormat="1" x14ac:dyDescent="0.25">
      <c r="A560" s="44" t="s">
        <v>530</v>
      </c>
      <c r="B560" s="45"/>
      <c r="C560" s="3" t="s">
        <v>60</v>
      </c>
      <c r="D560" s="4">
        <v>1</v>
      </c>
      <c r="E560" s="52">
        <v>584</v>
      </c>
    </row>
    <row r="561" spans="1:5" s="2" customFormat="1" x14ac:dyDescent="0.25">
      <c r="A561" s="44" t="s">
        <v>57</v>
      </c>
      <c r="B561" s="45"/>
      <c r="C561" s="3" t="s">
        <v>61</v>
      </c>
      <c r="D561" s="4">
        <v>10</v>
      </c>
      <c r="E561" s="10">
        <v>3430</v>
      </c>
    </row>
    <row r="562" spans="1:5" s="2" customFormat="1" x14ac:dyDescent="0.25">
      <c r="A562" s="44" t="s">
        <v>634</v>
      </c>
      <c r="B562" s="45"/>
      <c r="C562" s="3" t="s">
        <v>60</v>
      </c>
      <c r="D562" s="4">
        <v>3.5</v>
      </c>
      <c r="E562" s="10">
        <v>2380</v>
      </c>
    </row>
    <row r="563" spans="1:5" s="2" customFormat="1" x14ac:dyDescent="0.25">
      <c r="A563" s="44" t="s">
        <v>635</v>
      </c>
      <c r="B563" s="45"/>
      <c r="C563" s="3" t="s">
        <v>60</v>
      </c>
      <c r="D563" s="4">
        <v>1</v>
      </c>
      <c r="E563" s="10">
        <v>584</v>
      </c>
    </row>
    <row r="564" spans="1:5" s="2" customFormat="1" x14ac:dyDescent="0.25">
      <c r="A564" s="44" t="s">
        <v>556</v>
      </c>
      <c r="B564" s="45"/>
      <c r="C564" s="3" t="s">
        <v>411</v>
      </c>
      <c r="D564" s="4">
        <v>2.5</v>
      </c>
      <c r="E564" s="10">
        <v>1985</v>
      </c>
    </row>
    <row r="565" spans="1:5" s="2" customFormat="1" x14ac:dyDescent="0.25">
      <c r="A565" s="44" t="s">
        <v>568</v>
      </c>
      <c r="B565" s="45"/>
      <c r="C565" s="3" t="s">
        <v>98</v>
      </c>
      <c r="D565" s="4">
        <v>2.5</v>
      </c>
      <c r="E565" s="10">
        <v>1700</v>
      </c>
    </row>
    <row r="566" spans="1:5" s="2" customFormat="1" x14ac:dyDescent="0.25">
      <c r="A566" s="44" t="s">
        <v>567</v>
      </c>
      <c r="B566" s="45"/>
      <c r="C566" s="3" t="s">
        <v>98</v>
      </c>
      <c r="D566" s="4">
        <v>2.5</v>
      </c>
      <c r="E566" s="10">
        <v>1700</v>
      </c>
    </row>
    <row r="567" spans="1:5" s="2" customFormat="1" x14ac:dyDescent="0.25">
      <c r="A567" s="44" t="s">
        <v>453</v>
      </c>
      <c r="B567" s="45"/>
      <c r="C567" s="3" t="s">
        <v>61</v>
      </c>
      <c r="D567" s="4">
        <v>2.5</v>
      </c>
      <c r="E567" s="10">
        <v>1700</v>
      </c>
    </row>
    <row r="568" spans="1:5" s="2" customFormat="1" x14ac:dyDescent="0.25">
      <c r="A568" s="44" t="s">
        <v>178</v>
      </c>
      <c r="B568" s="45"/>
      <c r="C568" s="3" t="s">
        <v>179</v>
      </c>
      <c r="D568" s="4">
        <v>1</v>
      </c>
      <c r="E568" s="10">
        <v>560</v>
      </c>
    </row>
    <row r="569" spans="1:5" s="2" customFormat="1" x14ac:dyDescent="0.25">
      <c r="A569" s="30" t="s">
        <v>16</v>
      </c>
      <c r="B569" s="31"/>
      <c r="C569" s="31"/>
      <c r="D569" s="25">
        <f>SUM(D505:D568)</f>
        <v>224</v>
      </c>
      <c r="E569" s="21">
        <f>SUM(E505:E568)</f>
        <v>113325.70000000001</v>
      </c>
    </row>
    <row r="570" spans="1:5" s="2" customFormat="1" x14ac:dyDescent="0.25">
      <c r="A570" s="32" t="s">
        <v>636</v>
      </c>
      <c r="B570" s="32"/>
      <c r="C570" s="32"/>
      <c r="D570" s="32"/>
      <c r="E570" s="32"/>
    </row>
    <row r="571" spans="1:5" x14ac:dyDescent="0.25">
      <c r="E571" s="5"/>
    </row>
    <row r="572" spans="1:5" x14ac:dyDescent="0.25">
      <c r="E572" s="5"/>
    </row>
  </sheetData>
  <mergeCells count="378">
    <mergeCell ref="A554:B554"/>
    <mergeCell ref="A556:B556"/>
    <mergeCell ref="A562:B562"/>
    <mergeCell ref="A563:B563"/>
    <mergeCell ref="A564:B564"/>
    <mergeCell ref="A565:B565"/>
    <mergeCell ref="A567:B567"/>
    <mergeCell ref="A519:B519"/>
    <mergeCell ref="A520:B520"/>
    <mergeCell ref="A521:B521"/>
    <mergeCell ref="A526:B526"/>
    <mergeCell ref="A527:B527"/>
    <mergeCell ref="A528:B528"/>
    <mergeCell ref="A529:B529"/>
    <mergeCell ref="B498:E498"/>
    <mergeCell ref="B499:E499"/>
    <mergeCell ref="A416:B416"/>
    <mergeCell ref="C416:E416"/>
    <mergeCell ref="B419:E419"/>
    <mergeCell ref="B420:E420"/>
    <mergeCell ref="A422:B422"/>
    <mergeCell ref="C422:E422"/>
    <mergeCell ref="B425:E425"/>
    <mergeCell ref="B426:E426"/>
    <mergeCell ref="B430:E430"/>
    <mergeCell ref="B431:E431"/>
    <mergeCell ref="A427:B427"/>
    <mergeCell ref="C427:E427"/>
    <mergeCell ref="A432:B432"/>
    <mergeCell ref="C432:E432"/>
    <mergeCell ref="B435:E435"/>
    <mergeCell ref="B436:E436"/>
    <mergeCell ref="A437:B437"/>
    <mergeCell ref="C437:E437"/>
    <mergeCell ref="A485:B485"/>
    <mergeCell ref="C485:E485"/>
    <mergeCell ref="B488:E488"/>
    <mergeCell ref="B489:E489"/>
    <mergeCell ref="A490:B490"/>
    <mergeCell ref="C490:E490"/>
    <mergeCell ref="B493:E493"/>
    <mergeCell ref="B494:E494"/>
    <mergeCell ref="A495:B495"/>
    <mergeCell ref="C495:E495"/>
    <mergeCell ref="B473:E473"/>
    <mergeCell ref="A474:B474"/>
    <mergeCell ref="C474:E474"/>
    <mergeCell ref="B477:E477"/>
    <mergeCell ref="B478:E478"/>
    <mergeCell ref="A479:B479"/>
    <mergeCell ref="C479:E479"/>
    <mergeCell ref="B482:E482"/>
    <mergeCell ref="B483:E483"/>
    <mergeCell ref="B456:E456"/>
    <mergeCell ref="B457:E457"/>
    <mergeCell ref="A458:B458"/>
    <mergeCell ref="C458:E458"/>
    <mergeCell ref="B461:E461"/>
    <mergeCell ref="B462:E462"/>
    <mergeCell ref="A469:B469"/>
    <mergeCell ref="C469:E469"/>
    <mergeCell ref="B472:E472"/>
    <mergeCell ref="A463:B463"/>
    <mergeCell ref="C463:E463"/>
    <mergeCell ref="B466:E466"/>
    <mergeCell ref="B467:E467"/>
    <mergeCell ref="A448:B448"/>
    <mergeCell ref="C448:E448"/>
    <mergeCell ref="B451:E451"/>
    <mergeCell ref="B452:E452"/>
    <mergeCell ref="A453:B453"/>
    <mergeCell ref="C453:E453"/>
    <mergeCell ref="B414:E414"/>
    <mergeCell ref="A443:B443"/>
    <mergeCell ref="C443:E443"/>
    <mergeCell ref="B446:E446"/>
    <mergeCell ref="B447:E447"/>
    <mergeCell ref="B440:E440"/>
    <mergeCell ref="B441:E441"/>
    <mergeCell ref="B402:E402"/>
    <mergeCell ref="B403:E403"/>
    <mergeCell ref="A404:B404"/>
    <mergeCell ref="C404:E404"/>
    <mergeCell ref="B407:E407"/>
    <mergeCell ref="B408:E408"/>
    <mergeCell ref="A410:B410"/>
    <mergeCell ref="C410:E410"/>
    <mergeCell ref="B413:E413"/>
    <mergeCell ref="A388:B388"/>
    <mergeCell ref="C388:E388"/>
    <mergeCell ref="B391:E391"/>
    <mergeCell ref="B392:E392"/>
    <mergeCell ref="A393:B393"/>
    <mergeCell ref="C393:E393"/>
    <mergeCell ref="B396:E396"/>
    <mergeCell ref="B397:E397"/>
    <mergeCell ref="A399:B399"/>
    <mergeCell ref="C399:E399"/>
    <mergeCell ref="B376:E376"/>
    <mergeCell ref="A378:B378"/>
    <mergeCell ref="C378:E378"/>
    <mergeCell ref="B381:E381"/>
    <mergeCell ref="B382:E382"/>
    <mergeCell ref="A383:B383"/>
    <mergeCell ref="C383:E383"/>
    <mergeCell ref="B386:E386"/>
    <mergeCell ref="B387:E387"/>
    <mergeCell ref="B365:E365"/>
    <mergeCell ref="B366:E366"/>
    <mergeCell ref="A367:B367"/>
    <mergeCell ref="C367:E367"/>
    <mergeCell ref="B370:E370"/>
    <mergeCell ref="B371:E371"/>
    <mergeCell ref="A372:B372"/>
    <mergeCell ref="C372:E372"/>
    <mergeCell ref="B375:E375"/>
    <mergeCell ref="A351:B351"/>
    <mergeCell ref="C351:E351"/>
    <mergeCell ref="B354:E354"/>
    <mergeCell ref="B355:E355"/>
    <mergeCell ref="A356:B356"/>
    <mergeCell ref="C356:E356"/>
    <mergeCell ref="B359:E359"/>
    <mergeCell ref="B360:E360"/>
    <mergeCell ref="A362:B362"/>
    <mergeCell ref="C362:E362"/>
    <mergeCell ref="A334:B334"/>
    <mergeCell ref="C334:E334"/>
    <mergeCell ref="B338:E338"/>
    <mergeCell ref="A340:B340"/>
    <mergeCell ref="C340:E340"/>
    <mergeCell ref="B344:E344"/>
    <mergeCell ref="A346:B346"/>
    <mergeCell ref="C346:E346"/>
    <mergeCell ref="B350:E350"/>
    <mergeCell ref="B349:E349"/>
    <mergeCell ref="A318:B318"/>
    <mergeCell ref="C318:E318"/>
    <mergeCell ref="B322:E322"/>
    <mergeCell ref="A323:B323"/>
    <mergeCell ref="C323:E323"/>
    <mergeCell ref="B327:E327"/>
    <mergeCell ref="A328:B328"/>
    <mergeCell ref="C328:E328"/>
    <mergeCell ref="B332:E332"/>
    <mergeCell ref="A302:B302"/>
    <mergeCell ref="C302:E302"/>
    <mergeCell ref="B306:E306"/>
    <mergeCell ref="A307:B307"/>
    <mergeCell ref="C307:E307"/>
    <mergeCell ref="B311:E311"/>
    <mergeCell ref="A312:B312"/>
    <mergeCell ref="C312:E312"/>
    <mergeCell ref="B316:E316"/>
    <mergeCell ref="A285:B285"/>
    <mergeCell ref="C285:E285"/>
    <mergeCell ref="B289:E289"/>
    <mergeCell ref="A291:B291"/>
    <mergeCell ref="C291:E291"/>
    <mergeCell ref="B295:E295"/>
    <mergeCell ref="A297:B297"/>
    <mergeCell ref="C297:E297"/>
    <mergeCell ref="B301:E301"/>
    <mergeCell ref="A269:B269"/>
    <mergeCell ref="C269:E269"/>
    <mergeCell ref="B273:E273"/>
    <mergeCell ref="A274:B274"/>
    <mergeCell ref="C274:E274"/>
    <mergeCell ref="B278:E278"/>
    <mergeCell ref="A279:B279"/>
    <mergeCell ref="C279:E279"/>
    <mergeCell ref="B283:E283"/>
    <mergeCell ref="B12:E12"/>
    <mergeCell ref="A18:B18"/>
    <mergeCell ref="C18:E18"/>
    <mergeCell ref="B22:E22"/>
    <mergeCell ref="A24:B24"/>
    <mergeCell ref="C24:E24"/>
    <mergeCell ref="A1:E1"/>
    <mergeCell ref="A3:B3"/>
    <mergeCell ref="C3:E3"/>
    <mergeCell ref="B7:E7"/>
    <mergeCell ref="A8:B8"/>
    <mergeCell ref="C8:E8"/>
    <mergeCell ref="B39:E39"/>
    <mergeCell ref="A56:B56"/>
    <mergeCell ref="C56:E56"/>
    <mergeCell ref="B50:E50"/>
    <mergeCell ref="A51:B51"/>
    <mergeCell ref="C51:E51"/>
    <mergeCell ref="B55:E55"/>
    <mergeCell ref="B28:E28"/>
    <mergeCell ref="A30:B30"/>
    <mergeCell ref="C30:E30"/>
    <mergeCell ref="B34:E34"/>
    <mergeCell ref="A35:B35"/>
    <mergeCell ref="C35:E35"/>
    <mergeCell ref="B71:E71"/>
    <mergeCell ref="A72:B72"/>
    <mergeCell ref="C72:E72"/>
    <mergeCell ref="B76:E76"/>
    <mergeCell ref="A78:B78"/>
    <mergeCell ref="C78:E78"/>
    <mergeCell ref="B60:E60"/>
    <mergeCell ref="A62:B62"/>
    <mergeCell ref="C62:E62"/>
    <mergeCell ref="B66:E66"/>
    <mergeCell ref="A67:B67"/>
    <mergeCell ref="C67:E67"/>
    <mergeCell ref="B93:E93"/>
    <mergeCell ref="A95:B95"/>
    <mergeCell ref="C95:E95"/>
    <mergeCell ref="B82:E82"/>
    <mergeCell ref="A84:B84"/>
    <mergeCell ref="C84:E84"/>
    <mergeCell ref="B88:E88"/>
    <mergeCell ref="A89:B89"/>
    <mergeCell ref="C89:E89"/>
    <mergeCell ref="B110:E110"/>
    <mergeCell ref="A111:B111"/>
    <mergeCell ref="C111:E111"/>
    <mergeCell ref="B115:E115"/>
    <mergeCell ref="A117:B117"/>
    <mergeCell ref="C117:E117"/>
    <mergeCell ref="B99:E99"/>
    <mergeCell ref="A100:B100"/>
    <mergeCell ref="C100:E100"/>
    <mergeCell ref="B104:E104"/>
    <mergeCell ref="A106:B106"/>
    <mergeCell ref="C106:E106"/>
    <mergeCell ref="A129:B129"/>
    <mergeCell ref="C129:E129"/>
    <mergeCell ref="B133:E133"/>
    <mergeCell ref="A135:B135"/>
    <mergeCell ref="C135:E135"/>
    <mergeCell ref="B121:E121"/>
    <mergeCell ref="A123:B123"/>
    <mergeCell ref="C123:E123"/>
    <mergeCell ref="B127:E127"/>
    <mergeCell ref="B155:E155"/>
    <mergeCell ref="A156:B156"/>
    <mergeCell ref="C156:E156"/>
    <mergeCell ref="B160:E160"/>
    <mergeCell ref="A161:B161"/>
    <mergeCell ref="C161:E161"/>
    <mergeCell ref="B139:E139"/>
    <mergeCell ref="A145:B145"/>
    <mergeCell ref="C145:E145"/>
    <mergeCell ref="B149:E149"/>
    <mergeCell ref="A151:B151"/>
    <mergeCell ref="C151:E151"/>
    <mergeCell ref="A140:B140"/>
    <mergeCell ref="C140:E140"/>
    <mergeCell ref="B144:E144"/>
    <mergeCell ref="B176:E176"/>
    <mergeCell ref="A177:B177"/>
    <mergeCell ref="C177:E177"/>
    <mergeCell ref="B181:E181"/>
    <mergeCell ref="A189:B189"/>
    <mergeCell ref="C189:E189"/>
    <mergeCell ref="B165:E165"/>
    <mergeCell ref="A167:B167"/>
    <mergeCell ref="C167:E167"/>
    <mergeCell ref="B171:E171"/>
    <mergeCell ref="A172:B172"/>
    <mergeCell ref="C172:E172"/>
    <mergeCell ref="A183:B183"/>
    <mergeCell ref="C183:E183"/>
    <mergeCell ref="B187:E187"/>
    <mergeCell ref="B208:E208"/>
    <mergeCell ref="A210:B210"/>
    <mergeCell ref="C210:E210"/>
    <mergeCell ref="B214:E214"/>
    <mergeCell ref="A215:B215"/>
    <mergeCell ref="C215:E215"/>
    <mergeCell ref="B193:E193"/>
    <mergeCell ref="A194:B194"/>
    <mergeCell ref="C194:E194"/>
    <mergeCell ref="B198:E198"/>
    <mergeCell ref="A204:B204"/>
    <mergeCell ref="C204:E204"/>
    <mergeCell ref="A199:B199"/>
    <mergeCell ref="C199:E199"/>
    <mergeCell ref="B203:E203"/>
    <mergeCell ref="B235:E235"/>
    <mergeCell ref="A236:B236"/>
    <mergeCell ref="C236:E236"/>
    <mergeCell ref="B240:E240"/>
    <mergeCell ref="A241:B241"/>
    <mergeCell ref="C241:E241"/>
    <mergeCell ref="B219:E219"/>
    <mergeCell ref="A225:B225"/>
    <mergeCell ref="C225:E225"/>
    <mergeCell ref="B229:E229"/>
    <mergeCell ref="A231:B231"/>
    <mergeCell ref="C231:E231"/>
    <mergeCell ref="A220:B220"/>
    <mergeCell ref="C220:E220"/>
    <mergeCell ref="B224:E224"/>
    <mergeCell ref="A500:B503"/>
    <mergeCell ref="C500:D500"/>
    <mergeCell ref="C501:D501"/>
    <mergeCell ref="C502:D502"/>
    <mergeCell ref="C503:D503"/>
    <mergeCell ref="B245:E245"/>
    <mergeCell ref="A247:B247"/>
    <mergeCell ref="C247:E247"/>
    <mergeCell ref="B251:E251"/>
    <mergeCell ref="A253:B253"/>
    <mergeCell ref="C253:E253"/>
    <mergeCell ref="B257:E257"/>
    <mergeCell ref="A258:B258"/>
    <mergeCell ref="C258:E258"/>
    <mergeCell ref="B262:E262"/>
    <mergeCell ref="A263:B263"/>
    <mergeCell ref="C263:E263"/>
    <mergeCell ref="B267:E267"/>
    <mergeCell ref="A516:B516"/>
    <mergeCell ref="A518:B518"/>
    <mergeCell ref="A522:B522"/>
    <mergeCell ref="A523:B523"/>
    <mergeCell ref="A524:B524"/>
    <mergeCell ref="A531:B531"/>
    <mergeCell ref="A504:B504"/>
    <mergeCell ref="A505:B505"/>
    <mergeCell ref="A506:B506"/>
    <mergeCell ref="A507:B507"/>
    <mergeCell ref="A508:B508"/>
    <mergeCell ref="A509:B509"/>
    <mergeCell ref="A510:B510"/>
    <mergeCell ref="A511:B511"/>
    <mergeCell ref="A512:B512"/>
    <mergeCell ref="A513:B513"/>
    <mergeCell ref="A514:B514"/>
    <mergeCell ref="A515:B515"/>
    <mergeCell ref="A517:B517"/>
    <mergeCell ref="A542:B542"/>
    <mergeCell ref="A552:B552"/>
    <mergeCell ref="A553:B553"/>
    <mergeCell ref="A525:B525"/>
    <mergeCell ref="A533:B533"/>
    <mergeCell ref="A534:B534"/>
    <mergeCell ref="A535:B535"/>
    <mergeCell ref="A530:B530"/>
    <mergeCell ref="A537:B537"/>
    <mergeCell ref="A532:B532"/>
    <mergeCell ref="A536:B536"/>
    <mergeCell ref="A538:B538"/>
    <mergeCell ref="A539:B539"/>
    <mergeCell ref="A540:B540"/>
    <mergeCell ref="A541:B541"/>
    <mergeCell ref="A545:B545"/>
    <mergeCell ref="A547:B547"/>
    <mergeCell ref="A548:B548"/>
    <mergeCell ref="A550:B550"/>
    <mergeCell ref="A569:C569"/>
    <mergeCell ref="A570:E570"/>
    <mergeCell ref="A13:B13"/>
    <mergeCell ref="C13:E13"/>
    <mergeCell ref="B17:E17"/>
    <mergeCell ref="A41:B41"/>
    <mergeCell ref="C41:E41"/>
    <mergeCell ref="B45:E45"/>
    <mergeCell ref="A46:B46"/>
    <mergeCell ref="C46:E46"/>
    <mergeCell ref="A560:B560"/>
    <mergeCell ref="A558:B558"/>
    <mergeCell ref="A559:B559"/>
    <mergeCell ref="A561:B561"/>
    <mergeCell ref="A566:B566"/>
    <mergeCell ref="A568:B568"/>
    <mergeCell ref="A546:B546"/>
    <mergeCell ref="A549:B549"/>
    <mergeCell ref="A551:B551"/>
    <mergeCell ref="A557:B557"/>
    <mergeCell ref="A555:B555"/>
    <mergeCell ref="A543:B543"/>
    <mergeCell ref="A544:B544"/>
  </mergeCells>
  <printOptions horizontalCentered="1"/>
  <pageMargins left="0.39370078740157483" right="0.31496062992125984" top="0.19685039370078741" bottom="0.19685039370078741"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5</vt:i4>
      </vt:variant>
    </vt:vector>
  </HeadingPairs>
  <TitlesOfParts>
    <vt:vector size="5" baseType="lpstr">
      <vt:lpstr>JAN</vt:lpstr>
      <vt:lpstr>FEV</vt:lpstr>
      <vt:lpstr>MAR</vt:lpstr>
      <vt:lpstr>ABR</vt:lpstr>
      <vt:lpstr>MAIO</vt:lpstr>
    </vt:vector>
  </TitlesOfParts>
  <Company>TCSC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TCSC</dc:creator>
  <cp:lastModifiedBy>TCSC</cp:lastModifiedBy>
  <cp:lastPrinted>2016-01-21T20:38:32Z</cp:lastPrinted>
  <dcterms:created xsi:type="dcterms:W3CDTF">2010-04-20T21:02:47Z</dcterms:created>
  <dcterms:modified xsi:type="dcterms:W3CDTF">2017-06-21T21:35:37Z</dcterms:modified>
</cp:coreProperties>
</file>