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7"/>
  </bookViews>
  <sheets>
    <sheet name="JAN-FEV" sheetId="1" r:id="rId1"/>
    <sheet name="MAR" sheetId="6" r:id="rId2"/>
    <sheet name="ABR" sheetId="7" r:id="rId3"/>
    <sheet name="MAIO" sheetId="8" r:id="rId4"/>
    <sheet name="JUN" sheetId="12" r:id="rId5"/>
    <sheet name="JUL" sheetId="13" r:id="rId6"/>
    <sheet name="AGO" sheetId="14" r:id="rId7"/>
    <sheet name="SET" sheetId="11" r:id="rId8"/>
    <sheet name="Plan4" sheetId="5" r:id="rId9"/>
  </sheets>
  <calcPr calcId="125725"/>
</workbook>
</file>

<file path=xl/calcChain.xml><?xml version="1.0" encoding="utf-8"?>
<calcChain xmlns="http://schemas.openxmlformats.org/spreadsheetml/2006/main">
  <c r="E2" i="14"/>
  <c r="E13"/>
  <c r="E29"/>
  <c r="E45"/>
  <c r="E61"/>
  <c r="E72"/>
  <c r="E88"/>
  <c r="E104"/>
  <c r="E120"/>
  <c r="E131"/>
  <c r="E147"/>
  <c r="E163"/>
  <c r="E179"/>
  <c r="E225"/>
  <c r="E231"/>
  <c r="E237"/>
  <c r="E248"/>
  <c r="E264"/>
  <c r="E270"/>
  <c r="E286"/>
  <c r="E302"/>
  <c r="E318"/>
  <c r="E334"/>
  <c r="E355"/>
  <c r="E366"/>
  <c r="E382"/>
  <c r="E398"/>
  <c r="E414"/>
  <c r="E430"/>
  <c r="E441"/>
  <c r="E462"/>
  <c r="E473"/>
  <c r="E484"/>
  <c r="E500"/>
  <c r="E511"/>
  <c r="E517"/>
  <c r="D598"/>
  <c r="E598"/>
  <c r="E201" i="11"/>
  <c r="E185"/>
  <c r="E179"/>
  <c r="E168"/>
  <c r="E162"/>
  <c r="E151"/>
  <c r="E108"/>
  <c r="E87"/>
  <c r="E71"/>
  <c r="E55"/>
  <c r="E49"/>
  <c r="E23"/>
  <c r="E2"/>
  <c r="E559" i="13"/>
  <c r="D559"/>
  <c r="E451"/>
  <c r="E440"/>
  <c r="E419"/>
  <c r="E398"/>
  <c r="E377"/>
  <c r="E361"/>
  <c r="E350"/>
  <c r="E344"/>
  <c r="E333"/>
  <c r="E322"/>
  <c r="E311"/>
  <c r="E305"/>
  <c r="E269"/>
  <c r="E263"/>
  <c r="E257"/>
  <c r="E241"/>
  <c r="E235"/>
  <c r="E229"/>
  <c r="E213"/>
  <c r="E192"/>
  <c r="E171"/>
  <c r="E160"/>
  <c r="E144"/>
  <c r="E138"/>
  <c r="E117"/>
  <c r="E96"/>
  <c r="E60"/>
  <c r="E34"/>
  <c r="E23"/>
  <c r="E2"/>
  <c r="E287" i="12"/>
  <c r="D287"/>
  <c r="C280"/>
  <c r="C256"/>
  <c r="C249"/>
  <c r="E237"/>
  <c r="E226"/>
  <c r="E220"/>
  <c r="E199"/>
  <c r="E188"/>
  <c r="E167"/>
  <c r="E151"/>
  <c r="E135"/>
  <c r="E114"/>
  <c r="E108"/>
  <c r="E92"/>
  <c r="E66"/>
  <c r="E50"/>
  <c r="E39"/>
  <c r="E28"/>
  <c r="E2"/>
  <c r="E261" i="11" l="1"/>
  <c r="D261"/>
  <c r="E140"/>
  <c r="E124"/>
  <c r="E495" i="8" l="1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<sst xmlns="http://schemas.openxmlformats.org/spreadsheetml/2006/main" count="6253" uniqueCount="913">
  <si>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</si>
  <si>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</si>
  <si>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</si>
  <si>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</si>
  <si>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</si>
  <si>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</si>
  <si>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</si>
  <si>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</si>
  <si>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</si>
  <si>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</si>
  <si>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</si>
  <si>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</si>
  <si>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</si>
  <si>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</si>
  <si>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</si>
  <si>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</si>
  <si>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</si>
  <si>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</si>
  <si>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</si>
  <si>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</si>
  <si>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</si>
  <si>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</si>
  <si>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</si>
  <si>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</si>
  <si>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</si>
  <si>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</si>
  <si>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</si>
  <si>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</si>
  <si>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</si>
  <si>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</si>
  <si>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</si>
  <si>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</si>
  <si>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</si>
  <si>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</si>
  <si>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</si>
  <si>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</si>
  <si>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</si>
  <si>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</si>
  <si>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</si>
  <si>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</si>
  <si>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</si>
  <si>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</si>
  <si>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</si>
  <si>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</si>
  <si>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</si>
  <si>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</si>
  <si>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</si>
  <si>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</si>
  <si>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</si>
  <si>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</si>
  <si>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</si>
  <si>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</si>
  <si>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</si>
  <si>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</si>
  <si>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</si>
  <si>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</si>
  <si>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</si>
  <si>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</si>
  <si>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</si>
  <si>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</si>
  <si>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</si>
  <si>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</si>
  <si>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</si>
  <si>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</si>
  <si>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</si>
  <si>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</si>
  <si>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</si>
  <si>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</si>
  <si>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</si>
  <si>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</si>
  <si>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</si>
  <si>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</si>
  <si>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</si>
  <si>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</si>
  <si>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</si>
  <si>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</si>
  <si>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</si>
  <si>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</si>
  <si>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</si>
  <si>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</si>
  <si>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</si>
  <si>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</si>
  <si>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</si>
  <si>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</si>
  <si>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</si>
  <si>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</si>
  <si>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</si>
  <si>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</si>
  <si>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</si>
  <si>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</si>
  <si>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</si>
  <si>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</si>
  <si>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</si>
  <si>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</si>
  <si>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</si>
  <si>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</si>
  <si>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</si>
  <si>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</si>
  <si>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</si>
  <si>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</si>
  <si>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</si>
  <si>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</si>
  <si>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</si>
  <si>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</si>
  <si>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</si>
  <si>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</si>
  <si>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</si>
  <si>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</si>
  <si>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</si>
  <si>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</si>
  <si>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</si>
  <si>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</si>
  <si>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</si>
  <si>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</si>
  <si>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</si>
  <si>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</si>
  <si>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</si>
  <si>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</si>
  <si>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</si>
  <si>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</si>
  <si>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</si>
  <si>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</si>
  <si>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</si>
  <si>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</si>
  <si>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</si>
  <si>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</si>
  <si>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</si>
  <si>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</si>
  <si>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</si>
  <si>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</si>
  <si>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</si>
  <si>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</si>
  <si>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</si>
  <si>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</si>
  <si>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</si>
  <si>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</si>
  <si>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</si>
  <si>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</si>
  <si>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</si>
  <si>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</si>
  <si>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</si>
  <si>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</si>
  <si>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</si>
  <si>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</si>
  <si>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</si>
  <si>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</si>
  <si>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</si>
  <si>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</si>
  <si>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</si>
  <si>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</si>
  <si>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</si>
  <si>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</si>
  <si>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</si>
  <si>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</si>
  <si>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</si>
  <si>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</si>
  <si>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</si>
  <si>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</si>
  <si>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</si>
  <si>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</si>
  <si>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</si>
  <si>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</si>
  <si>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</si>
  <si>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</si>
  <si>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</si>
  <si>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</si>
  <si>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</si>
  <si>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</si>
  <si>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</si>
  <si>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</si>
  <si>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</si>
  <si>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</si>
  <si>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</si>
  <si>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</si>
  <si>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</si>
  <si>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</si>
  <si>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</si>
  <si>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</si>
  <si>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</si>
  <si>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</si>
  <si>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</si>
  <si>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</si>
  <si>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</si>
  <si>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</si>
  <si>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</si>
  <si>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</si>
  <si>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</si>
  <si>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</si>
  <si>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</si>
  <si>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</si>
  <si>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</si>
  <si>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</si>
  <si>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</si>
  <si>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</si>
  <si>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</si>
  <si>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</si>
  <si>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</si>
  <si>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</si>
  <si>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</si>
  <si>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</si>
  <si>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</si>
  <si>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</si>
  <si>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</si>
  <si>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</si>
  <si>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</si>
  <si>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</si>
  <si>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</si>
  <si>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</si>
  <si>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</si>
  <si>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</si>
  <si>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</si>
  <si>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</si>
  <si>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</si>
  <si>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</si>
  <si>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</si>
  <si>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</si>
  <si>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</si>
  <si>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</si>
  <si>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</si>
  <si>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</si>
  <si>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</si>
  <si>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</si>
  <si>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</si>
  <si>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</si>
  <si>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</si>
  <si>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</si>
  <si>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</si>
  <si>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</si>
  <si>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</si>
  <si>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</si>
  <si>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</si>
  <si>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</si>
  <si>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</si>
  <si>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</si>
  <si>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</si>
  <si>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</si>
  <si>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</si>
  <si>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</si>
  <si>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</si>
  <si>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</si>
  <si>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</si>
  <si>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</si>
  <si>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</si>
  <si>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</si>
  <si>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</si>
  <si>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</si>
  <si>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</si>
  <si>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</si>
  <si>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</si>
  <si>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</si>
  <si>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</si>
  <si>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</si>
  <si>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</si>
  <si>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</si>
  <si>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</si>
  <si>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</si>
  <si>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</si>
  <si>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</si>
  <si>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</si>
  <si>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</si>
  <si>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</si>
  <si>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</si>
  <si>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</si>
  <si>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</si>
  <si>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</si>
  <si>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</si>
  <si>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</si>
  <si>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</si>
  <si>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</si>
  <si>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</si>
  <si>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</si>
  <si>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</si>
  <si>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</si>
  <si>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</si>
  <si>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</si>
  <si>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</si>
  <si>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</si>
  <si>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</si>
  <si>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</si>
  <si>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</si>
  <si>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</si>
  <si>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</si>
  <si>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</si>
  <si>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</si>
  <si>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</si>
  <si>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</si>
  <si>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</si>
  <si>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</si>
  <si>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</si>
  <si>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</si>
  <si>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</si>
  <si>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</si>
  <si>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</si>
  <si>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</si>
  <si>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</si>
  <si>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</si>
  <si>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</si>
  <si>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</si>
  <si>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</si>
  <si>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</si>
  <si>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</si>
  <si>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</si>
  <si>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</si>
  <si>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</si>
  <si>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</si>
  <si>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</si>
  <si>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</si>
  <si>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</si>
  <si>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</si>
  <si>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</si>
  <si>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</si>
  <si>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</si>
  <si>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</si>
  <si>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</si>
  <si>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</si>
  <si>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</si>
  <si>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</si>
  <si>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</si>
  <si>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</si>
  <si>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</si>
  <si>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</si>
  <si>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</si>
  <si>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</si>
  <si>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</si>
  <si>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</si>
  <si>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</si>
  <si>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</si>
  <si>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</si>
  <si>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</si>
  <si>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</si>
  <si>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</si>
  <si>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</si>
  <si>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</si>
  <si>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</si>
  <si>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</si>
  <si>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</si>
  <si>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</si>
  <si>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</si>
  <si>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</si>
  <si>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</si>
  <si>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</si>
  <si>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</si>
  <si>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</si>
  <si>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</si>
  <si>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</si>
  <si>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</si>
  <si>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</si>
  <si>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</si>
  <si>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</si>
  <si>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</si>
  <si>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</si>
  <si>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</si>
  <si>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</si>
  <si>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</si>
  <si>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</si>
  <si>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</si>
  <si>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</si>
  <si>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</si>
  <si>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</si>
  <si>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</si>
  <si>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</si>
  <si>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</si>
  <si>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</si>
  <si>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</si>
  <si>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</si>
  <si>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</si>
  <si>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</si>
  <si>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</si>
  <si>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</si>
  <si>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</si>
  <si>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</si>
  <si>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</si>
  <si>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</si>
  <si>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</si>
  <si>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</si>
  <si>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</si>
  <si>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</si>
  <si>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</si>
  <si>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</si>
  <si>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</si>
  <si>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</si>
  <si>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</si>
  <si>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</si>
  <si>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</si>
  <si>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</si>
  <si>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</si>
  <si>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</si>
  <si>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</si>
  <si>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</si>
  <si>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</si>
  <si>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</si>
  <si>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</si>
  <si>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</si>
  <si>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</si>
  <si>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</si>
  <si>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</si>
  <si>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</si>
  <si>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</si>
  <si>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</si>
  <si>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</si>
  <si>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</si>
  <si>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</si>
  <si>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</si>
  <si>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</si>
  <si>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</si>
  <si>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</si>
  <si>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</si>
  <si>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</si>
  <si>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</si>
  <si>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</si>
  <si>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</si>
  <si>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</si>
  <si>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</si>
  <si>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</si>
  <si>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</si>
  <si>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</si>
  <si>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</si>
  <si>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</si>
  <si>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</si>
  <si>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</si>
  <si>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</si>
  <si>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</si>
  <si>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</si>
  <si>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</si>
  <si>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</si>
  <si>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</si>
  <si>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</si>
  <si>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</si>
  <si>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</si>
  <si>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</si>
  <si>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</si>
  <si>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</si>
  <si>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</si>
  <si>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</si>
  <si>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</si>
  <si>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</si>
  <si>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</si>
  <si>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</si>
  <si>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</si>
  <si>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</si>
  <si>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</si>
  <si>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</si>
  <si>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</si>
  <si>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</si>
  <si>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</si>
  <si>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</si>
  <si>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</si>
  <si>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EVÂNDIO DE SOUZA</t>
  </si>
  <si>
    <t>JOSEANE APARECIDA CORREA</t>
  </si>
  <si>
    <t>DIRETORA ICON</t>
  </si>
  <si>
    <t>HÉLIO DOS SANTOS</t>
  </si>
  <si>
    <t>ADELQUI RECH</t>
  </si>
  <si>
    <t>ASSESSOR DA PRESIDÊNCIA</t>
  </si>
  <si>
    <t>DIÁRIA(S): 10,0</t>
  </si>
  <si>
    <t>AZOR EL ACHKAR</t>
  </si>
  <si>
    <t>COLABORADOR</t>
  </si>
  <si>
    <t>COLABORADOR:  01</t>
  </si>
  <si>
    <t>LUIZ CARLOS DA ROSA</t>
  </si>
  <si>
    <t>COLABORADOR:  03</t>
  </si>
  <si>
    <t>CHRISTIANO AUGUSTO APOCALYPSE RODRIGUES</t>
  </si>
  <si>
    <t>GLÁUCIA MATTJIE</t>
  </si>
  <si>
    <t>ROGÉRIO FELISBINO DA SILVA</t>
  </si>
  <si>
    <t>GEORGE BRASIL PASCHOAL PITSICA</t>
  </si>
  <si>
    <t>SALOMÃO RIBAS JUNIOR</t>
  </si>
  <si>
    <t>CONSELHEIRO PRESIDENTE</t>
  </si>
  <si>
    <t>JARAGUÁ DO SUL e RIO DO SUL/SC</t>
  </si>
  <si>
    <t>FUNCIONÁRIO(S):  09</t>
  </si>
  <si>
    <t>TÉC. ATIV. ADM. CONTR. EXTERNO</t>
  </si>
  <si>
    <t>WLILIAM VALIN CARDOS BRANCO</t>
  </si>
  <si>
    <t>AUX. ATIV. ADM. E CONT. EXTERNO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</si>
  <si>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</si>
  <si>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PAULO GUSTOVO CAPRE</t>
  </si>
  <si>
    <t>MIRIAN FRANCISCA ALVES PEREZ</t>
  </si>
  <si>
    <t>JAIRO DE ARRUDA MALIVERNI</t>
  </si>
  <si>
    <t>GOMERCINDO CARVALHO MACHADO</t>
  </si>
  <si>
    <t>SALOMÃO ANTÔNIO RIBAS JÚNIOR</t>
  </si>
  <si>
    <t>RIO DE JANEIRO/RJ</t>
  </si>
  <si>
    <t>DIÁRIA(S): 5,0</t>
  </si>
  <si>
    <t>IAMARA CRISTINA GROSSI OLIVEIRA</t>
  </si>
  <si>
    <t>AUD. SUBST. CONSELHEIRO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</si>
  <si>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</si>
  <si>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</si>
  <si>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</si>
  <si>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</si>
  <si>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</si>
  <si>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</si>
  <si>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</si>
  <si>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</si>
  <si>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</si>
  <si>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</si>
  <si>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</si>
  <si>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</si>
  <si>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</si>
  <si>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</si>
  <si>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</si>
  <si>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</si>
  <si>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</si>
  <si>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</si>
  <si>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</si>
  <si>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</si>
  <si>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</si>
  <si>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</si>
  <si>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</si>
  <si>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</si>
  <si>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</si>
  <si>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</si>
  <si>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</si>
  <si>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</si>
  <si>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</si>
  <si>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</si>
  <si>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</si>
  <si>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</si>
  <si>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</si>
  <si>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</si>
  <si>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</si>
  <si>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</si>
  <si>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</si>
  <si>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</si>
  <si>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</si>
  <si>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</si>
  <si>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</si>
  <si>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</si>
  <si>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</si>
  <si>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</si>
  <si>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</si>
  <si>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</si>
  <si>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</si>
  <si>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</si>
  <si>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</si>
  <si>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</si>
  <si>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</si>
  <si>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</si>
  <si>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</si>
  <si>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</si>
  <si>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</si>
  <si>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</si>
  <si>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</si>
  <si>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</si>
  <si>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</si>
  <si>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</si>
  <si>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</si>
  <si>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</si>
  <si>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</si>
  <si>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</si>
  <si>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</si>
  <si>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</si>
  <si>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</si>
  <si>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</si>
  <si>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</si>
  <si>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</si>
  <si>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</si>
  <si>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</si>
  <si>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</si>
  <si>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</si>
  <si>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</si>
  <si>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</si>
  <si>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</si>
  <si>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</si>
  <si>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</si>
  <si>
    <t>Viagem nº:  98</t>
  </si>
  <si>
    <t>FUNCIONÁRIO(S):  4</t>
  </si>
  <si>
    <t>DAVI SOLONCA</t>
  </si>
  <si>
    <t>15/07/2013 08:00 a 19/07/2013 20:30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</si>
  <si>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</si>
  <si>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r>
      <t xml:space="preserve">Conduzir equipe técnica para 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</si>
  <si>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t>Viagem nº:    99</t>
  </si>
  <si>
    <t>18/07/2013 14:00 a 19/07/2013 17:00</t>
  </si>
  <si>
    <t>TROMBUDO CENTRAL/SC</t>
  </si>
  <si>
    <t>Conduzir servidor para palestrar em Seminário "Vereadores Eleitos para Legislatura 2013/2016 - Compromisso, Comprometimento e Conhecimento a Serviço do Cidadão", com o tema "Relação dos Órgãos de Controle com as Câmaras Municipais".</t>
  </si>
  <si>
    <t>Viagem nº:    106</t>
  </si>
  <si>
    <t>DÉBORA DE ARAÚJO E ARAÚJO</t>
  </si>
  <si>
    <t>TÉC. ATIV. ADM. E CONTR. EXTERNO</t>
  </si>
  <si>
    <t>08/07/2013 07:00 a 12/07/2013 21:00</t>
  </si>
  <si>
    <t>Auditar atos de pessoal, no período de 2012 até a data da auditoria, na Prefeitura e Câmara de Vereadores de Blumenau.</t>
  </si>
  <si>
    <t>ANA CCLÁUDIA GOMES</t>
  </si>
  <si>
    <t>Conduzir equipe técnica para auditar atos de pessoal, no período de 2012 até a data da auditoria, na Prefeitura e Câmara de Vereadores de Blumenau.</t>
  </si>
  <si>
    <t>Viagem nº:    107</t>
  </si>
  <si>
    <t>DIÁRIA(S):  21,0</t>
  </si>
  <si>
    <t>FUNCIONÁRIO(S):  07</t>
  </si>
  <si>
    <t>02/07/2013 08:00 a 04/07/2013 22:00</t>
  </si>
  <si>
    <t>Participar do XV Ciclo de Estudos de Controle Público da Administração Municipal.</t>
  </si>
  <si>
    <t>ESTELA MARIS DE CARLI CALGARO</t>
  </si>
  <si>
    <t>ADRIANA REGINA DIAS CARDOSO</t>
  </si>
  <si>
    <t>MARIA THEREZA SIMÕES CORDEIRO</t>
  </si>
  <si>
    <t>AUX. DE GABINETE</t>
  </si>
  <si>
    <t>Conduzir servidores para o XV Ciclo de Estudos de Controle Público da Administração Municipal.</t>
  </si>
  <si>
    <t>Viagem nº:    108</t>
  </si>
  <si>
    <t>02/07/2013 14:00 a 04/07/2013 22:00</t>
  </si>
  <si>
    <t>Viagem nº:   109</t>
  </si>
  <si>
    <t>CARLOS EDUARDO DA SILVA</t>
  </si>
  <si>
    <t>POLICIAL MILITAR À DISPOSIÇÃO</t>
  </si>
  <si>
    <t>Viagem nº:   110</t>
  </si>
  <si>
    <t>DIÁRIA(S): 3,0</t>
  </si>
  <si>
    <t>WILLIAM VALIN CARDOS BRANCO</t>
  </si>
  <si>
    <t>Viagem nº:   111</t>
  </si>
  <si>
    <t>NOVA TRENTO e BALNEÁRIO CAMBORIÚ/SC</t>
  </si>
  <si>
    <t>Auditar fatos que constam dos Processos de Representação nºs: 12/00040039; 11/00462500 e 11/00687189</t>
  </si>
  <si>
    <t>Conduzir técnico para auditar fatos que constam dos Processos de Representação nºs: 12/00040039; 11/00462500 e 11/00687189</t>
  </si>
  <si>
    <t>Viagem nº:    114</t>
  </si>
  <si>
    <t>CARLOS TRAMONTIN</t>
  </si>
  <si>
    <t>DIRETOR DGPE</t>
  </si>
  <si>
    <t>01/07/2013 17:10 a 02/07/2013 23:17</t>
  </si>
  <si>
    <t>Participar de reunião na ATRICON.</t>
  </si>
  <si>
    <t>Viagem nº:    115</t>
  </si>
  <si>
    <t>DIÁRIA(S): 6,0</t>
  </si>
  <si>
    <t>04/07/2013 06:00 a 05/07/2013 17:30</t>
  </si>
  <si>
    <t>Participar do 47º Congresso Nacional organizado pela Associação Brasileira de Instituições de Previdência Estaduais e Municipais - ABIPEM.</t>
  </si>
  <si>
    <t>Conduzir servidores ao 47º Congresso Nacional organizado pela Associação Brasileira de Instituições de Previdência Estaduais e Municipais - ABIPEM.</t>
  </si>
  <si>
    <t>Viagem nº:    116</t>
  </si>
  <si>
    <t>DIÁRIA(S):  22,0</t>
  </si>
  <si>
    <t>07/07/2013 07:30 a 12/07/2013 17:00</t>
  </si>
  <si>
    <t>SÃO MIGUEL D'OESTE, CHAPECÓ e CONCÓRDIA/SC</t>
  </si>
  <si>
    <t>Conduzir servidores ao XV Ciclo de Estudos de Controle Público da Administração Municipal.</t>
  </si>
  <si>
    <t>Viagem nº:    117</t>
  </si>
  <si>
    <t>DIÁRIA(S):  13,5</t>
  </si>
  <si>
    <t>23/07/2013 08:00 a 27/07/2013 16:00</t>
  </si>
  <si>
    <t>LAGES, VIDEIRA e CAMPOS NOVOS/SC</t>
  </si>
  <si>
    <t>Viagem nº:    118</t>
  </si>
  <si>
    <t>DIÁRIA(S):  5,5</t>
  </si>
  <si>
    <t>Viagem nº:    119</t>
  </si>
  <si>
    <t>Viagem nº:    120</t>
  </si>
  <si>
    <t>08/07/2013 07:00 a 12/07/2013 20:00</t>
  </si>
  <si>
    <t>BARRA VELHAS/SC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</si>
  <si>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</si>
  <si>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r>
      <t xml:space="preserve">Conduzir técnicos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</si>
  <si>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t>Viagem nº:    122</t>
  </si>
  <si>
    <t>DIÁRIA(S): 4,0</t>
  </si>
  <si>
    <t>HERNEUS JOÃO DE NADAL</t>
  </si>
  <si>
    <t>08/07/2013 12:50 a 12/07/2013 15:47</t>
  </si>
  <si>
    <t>Viagem nº:    123</t>
  </si>
  <si>
    <t>DIÁRIA(S): 4,5</t>
  </si>
  <si>
    <t>08/07/2013 07:00 a 12/07/2013 17:00</t>
  </si>
  <si>
    <t>Conduzir Conselheiro para participar do XV Ciclo de Estudos de Controle Público da Administração Municipal.</t>
  </si>
  <si>
    <t>Viagem nº:    124</t>
  </si>
  <si>
    <t>DIÁRIA(S): 28,0</t>
  </si>
  <si>
    <t>08/07/2013 11:50 a 12/07/2013 09:20</t>
  </si>
  <si>
    <t>ANA PAULA MACHADO DA COSTA</t>
  </si>
  <si>
    <t>ANTÔNIO CARLOS BOSDARDIN FILHO</t>
  </si>
  <si>
    <t>Viagem nº:    125</t>
  </si>
  <si>
    <t>Viagem nº:    126</t>
  </si>
  <si>
    <t>DIÁRIA(S): 2,0</t>
  </si>
  <si>
    <t>MOISÉS HOEGENN</t>
  </si>
  <si>
    <t>09/07/2013 16:00 a 10/07/2013 18:00</t>
  </si>
  <si>
    <t>Ministrar palestra sobre o tema "Recursos da educação e seu emprego", no encontro dos profissionais do magistério.</t>
  </si>
  <si>
    <t>Conduzir técnico para ministrar palestra sobre o tema "Recursos da educação e seu emprego", no encontro dos profissionais do magistério.</t>
  </si>
  <si>
    <t>Viagem nº:    127</t>
  </si>
  <si>
    <t>DIÁRIA(S): 1,0</t>
  </si>
  <si>
    <t>12/07/2013 07:00 a 12/07/2013 16:00</t>
  </si>
  <si>
    <t>Viagem nº:    128</t>
  </si>
  <si>
    <t>18/07/2013 16:00 a 19/07/2013 18:00</t>
  </si>
  <si>
    <t>Viagem nº:    129</t>
  </si>
  <si>
    <t>25/07/2013 12:47 a 26/07/2013 16:05</t>
  </si>
  <si>
    <t>Viagem nº:    130</t>
  </si>
  <si>
    <t>01/08/2013 16:00 a 02/08/2013 18:00</t>
  </si>
  <si>
    <t>Viagem nº:    132</t>
  </si>
  <si>
    <t>DIÁRIA(S): 1,5</t>
  </si>
  <si>
    <t>18/07/2013 07:00 a 18/07/2013 20:00</t>
  </si>
  <si>
    <t>Inspecionar fatos em processo de denúncia, no Hospital e Maternidade Darci Vargas e Hospital Infantil Jeser Amarante Farias.</t>
  </si>
  <si>
    <t>Conduzir técnicos para inspecionar fatos em processo de denúncia, no Hospital e Maternidade Darci Vargas e Hospital Infantil Jeser Amarante Farias.</t>
  </si>
  <si>
    <t>Viagem nº:    133</t>
  </si>
  <si>
    <t>DIÁRIA(S): 16,0</t>
  </si>
  <si>
    <t>MAXIMILIANO MAZERA</t>
  </si>
  <si>
    <t>23/07/2013 14:00 a 27/07/2013 16:00</t>
  </si>
  <si>
    <t>Viagem nº:    134</t>
  </si>
  <si>
    <t>Viagem nº:    135</t>
  </si>
  <si>
    <t>Viagem nº:    137</t>
  </si>
  <si>
    <t>25/07/2013 06:00 a 27/07/2013 20:00</t>
  </si>
  <si>
    <t>LAGES, CAMPOS NOVOS e CAÇADOR/SC</t>
  </si>
  <si>
    <t>Participar do XV Ciclo de Estudos de Controle Público da Administração Municipal e evento da ACI, em Caçador.</t>
  </si>
  <si>
    <t>VALDIR DOMINGOS DOMINGOS DOS SANTOS</t>
  </si>
  <si>
    <t>Conduzir o Conselheiro Presidente para participar do XV Ciclo de Estudos de Controle Público da Administração Municipal e evento da ACI, em Caçador.</t>
  </si>
  <si>
    <t>Viagem nº:    142</t>
  </si>
  <si>
    <t>DIÁRIA(S):  22,5</t>
  </si>
  <si>
    <t>30/07/2013 14:00 a 1º/08/2013 22:00</t>
  </si>
  <si>
    <t>GIANE VANESSA FIORINI</t>
  </si>
  <si>
    <t>ANA CLÁUDIA GOMES</t>
  </si>
  <si>
    <t>DÉBORA ARAÚJO E ARAÚJO</t>
  </si>
  <si>
    <t>AUX. GABINETE</t>
  </si>
  <si>
    <t>Viagem nº:  182</t>
  </si>
  <si>
    <t>02/09/2013 08:00 a 06/09/2013 20:30</t>
  </si>
  <si>
    <t>PIRATUBA e ITÁ/SC</t>
  </si>
  <si>
    <t>Auditar a gestão de patrimônio, controle interno, faturamento, pessoal, receitas e despesas da Companhia Hidromineral de Piratuba e da Itá Hidrominal S.A.</t>
  </si>
  <si>
    <t>Conduzir equipe técnica para auditar a gestão de patrimônio, controle interno, faturamento, pessoal, receitas e despesas da Companhia Hidromineral de Piratuba e da Itá Hidrominal S.A.</t>
  </si>
  <si>
    <t>Viagem nº:  189</t>
  </si>
  <si>
    <t>JANETE CORRÊA DE ESPÍNDOLA</t>
  </si>
  <si>
    <t>09/09/2013 07:00 a 13/09/2013 20:00</t>
  </si>
  <si>
    <t>GASPAR/SC</t>
  </si>
  <si>
    <t>Auditar a Prefeitura e a Câmara Municipal de Gaspar, referente a atos de pessoal a partir do exercício de janeiro de 2012.</t>
  </si>
  <si>
    <t>MÁRCIA CHRISTINA MARTINS DA SILVA DE MAGALHÃES</t>
  </si>
  <si>
    <t>Conduzir equipe técnica para auditar a Prefeitura e a Câmara Municipal de Gaspar, referente a atos de pessoal a partir do exercício de janeiro de 2012.</t>
  </si>
  <si>
    <t>Viagem nº:    196</t>
  </si>
  <si>
    <t>24/09/2013 15:15 a 27/09/2013 11:00</t>
  </si>
  <si>
    <t>Participar do Congresso CINAPE &amp; CINASUBE, para buscar novos conhecimentos na área de engenharia elétrica com aplicabilidade em avaliação/reavaliação dos projetos e na execução das obras de reforma dos blocos A e B do TCE/SC.</t>
  </si>
  <si>
    <t>Viagem nº:    197</t>
  </si>
  <si>
    <t>PAULO GUSTAVO CAPRE</t>
  </si>
  <si>
    <t>MORRO DA FUMAÇA, CAPIVARI DE BAIXO, JAGUARUNA, IMBITUBA e GRAVATAL/SC.</t>
  </si>
  <si>
    <t>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</si>
  <si>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Conduzir equipe técnica para 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</si>
  <si>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Viagem nº:    198</t>
  </si>
  <si>
    <t>SANDRO LUIZ NUNES</t>
  </si>
  <si>
    <t>23/09/2013 07:00 a 27/09/2013 20:00</t>
  </si>
  <si>
    <t>CAPINZAL/SC</t>
  </si>
  <si>
    <t>Inspecionar a regularidade na concessão e execução do Convênio nº 008/2002, realizado entre a PM de Capinzal e a FundaçãoEducacional Unificada do Oeste do Estado de Santa Catarina - UNOESC.</t>
  </si>
  <si>
    <t>Conduzir equipe técnica para inspecionar a regularidade na concessão e execução do Convênio nº 008/2002, realizado entre a PM de Capinzal e a FundaçãoEducacional Unificada do Oeste do Estado de Santa Catarina - UNOESC.</t>
  </si>
  <si>
    <t>Viagem nº:    199</t>
  </si>
  <si>
    <t>23/09/2013 07:00 a 27/09/2013 21:00</t>
  </si>
  <si>
    <t>Auditar a regularidade na gestão do Regime Próprio de Previdência do Município de Chapecó.</t>
  </si>
  <si>
    <t>Conduzir equipe técnica para auditar a regularidade na gestão do Regime Próprio de Previdência do Município de Chapecó.</t>
  </si>
  <si>
    <t>Viagem nº:    200</t>
  </si>
  <si>
    <t>30/09/2013 07:00 a 04/10/2013 20:00</t>
  </si>
  <si>
    <t>BALNEÁRIO DE PIÇARRAS/SC</t>
  </si>
  <si>
    <t>Auditar a regularidade na gestão do Regime Próprio de Previdência do Município de Balneário de Piçarras.</t>
  </si>
  <si>
    <t>Conduzir equipe técnica para auditar a regularidade na gestão do Regime Próprio de Previdência do Município de Balneário de Piçarras.</t>
  </si>
  <si>
    <t>Viagem nº:    203</t>
  </si>
  <si>
    <t>09/09/2013 08:00 a 13/09/2013 20:30</t>
  </si>
  <si>
    <t>Auditar os controles internos da SDR sobre os procedimentos de concessão, bemo como análise de prestações de contas de recursos do SEITEC e FUNDOSOCIAL, repassados em 2011 e 2012, e, eventualmente, sobre fatos relevantes de exercícios anteriores.</t>
  </si>
  <si>
    <t>Conduzir equipe técnica para auditar os controles internos da SDR sobre os procedimentos de concessão, bemo como análise de prestações de contas de recursos do SEITEC e FUNDOSOCIAL, repassados em 2011 e 2012, e, eventualmente, sobre fatos relevantes de exercícios anteriores.</t>
  </si>
  <si>
    <t>Viagem nº:   204</t>
  </si>
  <si>
    <t>04/09/2013 18:35 a 06/09/2013 23:57</t>
  </si>
  <si>
    <t>Participar da Assembleia Geral do Instituto Rui Barbosa, do lançamento da Plataforma de Educação a Distância do IRB e Curso de Aprimoramento para Conselheiros de Tribunais de Contas.</t>
  </si>
  <si>
    <t>CONSELHEIRO VICE-PRESIDENTE</t>
  </si>
  <si>
    <t>Viagem nº:   205</t>
  </si>
  <si>
    <t>MONIQUE PORTELLA WILDI HOSTERNO</t>
  </si>
  <si>
    <t>11/09/2013 15:15 a 14/09/2013 10:53</t>
  </si>
  <si>
    <t>Participar do V Seminário Terceiro Setor e Parcerias na Área de Saúde.</t>
  </si>
  <si>
    <t>ANTONIO CARLOS BOSCARDIN FILHO</t>
  </si>
  <si>
    <t>Viagem nº:   206</t>
  </si>
  <si>
    <t>09/09/2013 17:35 a 10/09/2013 220:36</t>
  </si>
  <si>
    <t>Participar de reunião extraordinária da ATRICON.</t>
  </si>
  <si>
    <t>Viagem nº:    209</t>
  </si>
  <si>
    <t>16/09/2013 14:42 a 18/09/2013 21:15</t>
  </si>
  <si>
    <t>Participar no evento Gestão Financeira do Saneamento.</t>
  </si>
  <si>
    <t>Viagem nº:    210</t>
  </si>
  <si>
    <t>DIÁRIA(S): 5,5</t>
  </si>
  <si>
    <t>16/09/2013 14:33 a 21/09/2013 19:57</t>
  </si>
  <si>
    <t>Representar a Presidência do TCE em reunião da ASUR - Associação de Entidades Oficiais de Controle Público do MERCOSUL e no XXII Congresso Nacional de Tribunais de Contas, Órgãos e Organismos Públicos de Controle Externo da República Argentina.</t>
  </si>
  <si>
    <t>Viagem nº:    211</t>
  </si>
  <si>
    <t>30/09/2013 07:00 a 04/09/2013 20:00</t>
  </si>
  <si>
    <t>PASSO DE TORRES, CRICIÚMA e SÃO LOURENÇO D'OESTE</t>
  </si>
  <si>
    <t>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</si>
  <si>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Conduzir equipe técnica para 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</si>
  <si>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Viagem nº:    220</t>
  </si>
  <si>
    <t>ILHOTA/SC</t>
  </si>
  <si>
    <t>Auditar a execução orçamentária, licitações e contratos, assim como de atos de pessoal relativos ao exercício de 2013.</t>
  </si>
  <si>
    <t xml:space="preserve">ALICÍDIO DOS PASSOS </t>
  </si>
  <si>
    <t>Conduzir equipe técnica para auditar a execução orçamentária, licitações e contratos, assim como de atos de pessoal relativos ao exercício de 2013.</t>
  </si>
  <si>
    <t>MARIA CHRISTINA MARTINS DA SILVA DE MAGALHÃES</t>
  </si>
  <si>
    <t>WALLACE DA SILVA PEREIRA</t>
  </si>
  <si>
    <t>VANESSA DOS SANTOS</t>
  </si>
  <si>
    <t>ANALISTA TÉC. ADMINISTRATIVO</t>
  </si>
  <si>
    <t>VALÉRIA GOUVÊA GHANEM</t>
  </si>
  <si>
    <t>SÉRGIO AUGUSTO SILVA</t>
  </si>
  <si>
    <t>SABRINA NUNES IOKEN</t>
  </si>
  <si>
    <t>RICARDO CARDOSO DA SILVA</t>
  </si>
  <si>
    <t>DIRETOR DAP</t>
  </si>
  <si>
    <t>REINALDO GOMES FERREIRA</t>
  </si>
  <si>
    <t>OSVALDO FARIAS DE OLIVEIRA</t>
  </si>
  <si>
    <t>NAJLA SAIDA FAIN</t>
  </si>
  <si>
    <t>MARCOS ROBERTO GOMES</t>
  </si>
  <si>
    <t xml:space="preserve">MÁRCIA ROBERTA GRACIOSA </t>
  </si>
  <si>
    <t>LUIZ ISAÍAS WUNDERVALD</t>
  </si>
  <si>
    <t>JULIANA FRANCISCONI CARDOSO</t>
  </si>
  <si>
    <t>JOFFRE WENDHAUSEN VALENTE</t>
  </si>
  <si>
    <t>JAIRO WESSLER</t>
  </si>
  <si>
    <t>ASSESSOR DE GABINETE</t>
  </si>
  <si>
    <t>GUILHERME BACK KOERICH</t>
  </si>
  <si>
    <t>ASSESSOR VICE-PRESIDÊNCIA</t>
  </si>
  <si>
    <t>FÁBIO BATISTA</t>
  </si>
  <si>
    <t>ASSESSOR LEGISLATIVO</t>
  </si>
  <si>
    <t>EDSON BIAZUSSI</t>
  </si>
  <si>
    <t>DENIISE REGINA STRUECKER</t>
  </si>
  <si>
    <t>Realizar serviço do Gabinete da Presidência.</t>
  </si>
  <si>
    <t>21/08/2013 09:00 a 22/08/2013 11:00</t>
  </si>
  <si>
    <t>Viagem nº:    195</t>
  </si>
  <si>
    <t>Participar do 9º Fórum Brasileiro de Controle da Administração Pública.</t>
  </si>
  <si>
    <t>21/08/2013 17:35 a 23/08/2013 21:37</t>
  </si>
  <si>
    <t>DIÁRIA(S): 2,5</t>
  </si>
  <si>
    <t>Viagem nº:    194</t>
  </si>
  <si>
    <t>Participar de reunião da diretoria e comitês temáticos do IRB - Instituto Rui Barbosa, relacionado ao Grupo de Procedimentos Gerais de Auditoria de Obras Públicas.</t>
  </si>
  <si>
    <t>21/08/2013 17:35 a 23/08/2013 22:36</t>
  </si>
  <si>
    <t xml:space="preserve">CONSELHEIRO </t>
  </si>
  <si>
    <t>Viagem nº:    192</t>
  </si>
  <si>
    <t>Participar do II Encontro de Jurisprudência nos Tribunais de Contas.</t>
  </si>
  <si>
    <t>25/08/2013 13:00 a 31/08/2013 12:00</t>
  </si>
  <si>
    <t>ANALISTA TÉCNICO ADMINISTRATIVO</t>
  </si>
  <si>
    <t>Viagem nº:    191</t>
  </si>
  <si>
    <t>Participar na Comissão Gestora do Grupo de Procedimentos Gerais de Auditoria de Obras Públicas.</t>
  </si>
  <si>
    <t>28/08/2013 17:35 a 30/08/2013 22:36</t>
  </si>
  <si>
    <t>Viagem nº:    190</t>
  </si>
  <si>
    <t>Conduzir servidor para participar como instrutor nos Seminários de Vereadores Eleitos para a legislatura 2013/2016.</t>
  </si>
  <si>
    <t>CHAPECÓ e SÃO LOURENÇO D'OESTE/SC</t>
  </si>
  <si>
    <t>19/08/2013 09:00 a 23/08/2013 18:00</t>
  </si>
  <si>
    <t>Participar como instrutor nos Seminários de Vereadores Eleitos para a legislatura 2013/2016.</t>
  </si>
  <si>
    <t>Viagem nº:    188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</si>
  <si>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as diárias concedidas pela Câmara Municipal de Capivari de Baixo, durante os exercícios de 2009 a 2012, em atendimento à comunicação da Ouvidoria nº 645/2012.</t>
    </r>
  </si>
  <si>
    <t>CAPIVARI DE BAIXO/SC</t>
  </si>
  <si>
    <t>02/09/2013 07:00 a 06/09/2013 20:00</t>
  </si>
  <si>
    <t>Viagem nº:    181</t>
  </si>
  <si>
    <t>Participar do VIII Congresso Brasileiro de Regulação.</t>
  </si>
  <si>
    <t>19/08/2013 08:45 a 23/08/2013 19:30</t>
  </si>
  <si>
    <t>Viagem nº:    178</t>
  </si>
  <si>
    <t>Conduzir equipe técnica para realizar auditoria na CASAN/Laguna e Prefeitura Municipal de Imaruí</t>
  </si>
  <si>
    <t>LAGUNA e IMARUÍ/SC</t>
  </si>
  <si>
    <t>26/08/2013 07:00 a 28/08/2013 20:00</t>
  </si>
  <si>
    <t>Realizar auditoria na CASAN/Laguna e Prefeitura Municipal de Imaruí</t>
  </si>
  <si>
    <t>DIÁRIA(S): 7,5</t>
  </si>
  <si>
    <t>Viagem nº:    177</t>
  </si>
  <si>
    <t>Conduzir equipe técnic para executar auditoria operacional coordenada pelo TCU, com a finalidade de avaliar o ensino público do Estado de Santa Catarina, em inspeção em três escolas e três Secretarias de Desenvolvimento Regional.</t>
  </si>
  <si>
    <t>PALMA SOLA, DIONÍSIO CERQUEIRA, SÃO MIGUEL D'OESTE, GUARACIABA, IPORÃ D'OESTE e ITAPIRANGA/SC</t>
  </si>
  <si>
    <t>01/09/2013 07:00 a 06/09/2013 20:00</t>
  </si>
  <si>
    <t>Executar auditoria operacional coordenada pelo TCU, com a finalidade de avaliar o ensino público do Estado de Santa Catarina, em inspeção em três escolas e três Secretarias de Desenvolvimento Regional.</t>
  </si>
  <si>
    <t>Viagem nº:    175</t>
  </si>
  <si>
    <t>Conduzir equipe técnica para executar auditoria operacional coordenada pelo TCU, com a finalidade de avaliar o ensino público do Estado de Santa Catarina, em inspeção em três escolas e três Secretarias de Desenvolvimento Regional.</t>
  </si>
  <si>
    <t>JOINVILLE, GARUVA, JOSÉ BOITEAUX, IBIRAMA e LAGES/SC</t>
  </si>
  <si>
    <t>19/08/2013 07:00 a 23/08/2013 20:00</t>
  </si>
  <si>
    <t>Viagem nº:    174</t>
  </si>
  <si>
    <t>Conduzir equipe técnica para executar auditoria operacional coordenada pelo TCU, com a finalidade de avaliar o ensino público do Estado de Santa Catarina, em inspeção em duas escolas e uma Secretaria de Desenvolvimento Regional.</t>
  </si>
  <si>
    <t>19/08/2013 07:00 a 21/08/2013 20:00</t>
  </si>
  <si>
    <t>Executar auditoria operacional coordenada pelo TCU, com a finalidade de avaliar o ensino público do Estado de Santa Catarina, em inspeção em duas escolas e uma Secretaria de Desenvolvimento Regional.</t>
  </si>
  <si>
    <t>Viagem nº:    173</t>
  </si>
  <si>
    <t>Participar da 1ª Reunião da Comissão Gestora do Grupo de Procedimentos Gerais de Auditoria de Obras Públicas.</t>
  </si>
  <si>
    <t>14/08/2013 12:37 a 16/08/2013 22:36</t>
  </si>
  <si>
    <t>Viagem nº:    171</t>
  </si>
  <si>
    <t>ASSESSOR DA VICE-PRESIDÊNCIA</t>
  </si>
  <si>
    <t>Viagem nº:    170</t>
  </si>
  <si>
    <t>Conduzir equipe ténica para executar auditoria operacional coordenada pelo TCU, com a finalidade de avaliar o ensino público do Estado de Santa Catarina, em inspeção em três escolas e duas Secretarias de Desenvolvimento Regional.</t>
  </si>
  <si>
    <t>CHAPECÓ e QUILOMBO/SC</t>
  </si>
  <si>
    <t>26/08/2013 09:03 a 30/08/2013 09:20</t>
  </si>
  <si>
    <t>Executar auditoria operacional coordenada pelo TCU, com a finalidade de avaliar o ensino público do Estado de Santa Catarina, em inspeção em três escolas e duas Secretarias de Desenvolvimento Regional.</t>
  </si>
  <si>
    <t>DIÁRIA(S): 12,0</t>
  </si>
  <si>
    <t>Viagem nº:    169</t>
  </si>
  <si>
    <r>
      <t xml:space="preserve">Conduzir equipe técnicos 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</si>
  <si>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SÃO JOÃO BATISTA/SC</t>
  </si>
  <si>
    <t>12/08/2013 07:00 a 16/08/2013 20:00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</si>
  <si>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</si>
  <si>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Viagem nº:    165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</si>
  <si>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</si>
  <si>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TIMBÓ/SC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</si>
  <si>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</si>
  <si>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Viagem nº:    164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</si>
  <si>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</si>
  <si>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MAJOR VIEIRA/SC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</si>
  <si>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</si>
  <si>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Viagem nº:    163</t>
  </si>
  <si>
    <t>Participar da 11ª Semana Jurídica do Tribunal de Contas do Estado de São Paulo e celebração dos 40 anos de criação do Instituto Rui Barbosa - IRB.</t>
  </si>
  <si>
    <t>06/08/2013 19:50 a 08/08/2013 19:10</t>
  </si>
  <si>
    <t>Viagem nº:    162</t>
  </si>
  <si>
    <t>Conduzir equipe técnica para auditar escolas localizadas nos municípios de São Francisco do Sul, Joinville, Camboriú, Itajaí e Porto Belo.</t>
  </si>
  <si>
    <t>SÃO FRANCISCO DO SUL, JOINVILLE, CAMBORIÚ, ITAJAÍ e PORTO BELO/SC</t>
  </si>
  <si>
    <t>Auditar escolas localizadas nos municípios de São Francisco do Sul, Joinville, Camboriú, Itajaí e Porto Belo.</t>
  </si>
  <si>
    <t>Viagem nº:    161</t>
  </si>
  <si>
    <t>Participar do IX Congresso Brasileiro de Licitações Contratos e Compras Governamentais.</t>
  </si>
  <si>
    <t>SALVADOR/BA</t>
  </si>
  <si>
    <t>06/08/2013 16:10 a 10/08/2013 14:00</t>
  </si>
  <si>
    <t>Viagem nº:    160</t>
  </si>
  <si>
    <t>Participar do XV Ciclo de Estudos de Controle Público</t>
  </si>
  <si>
    <t>BLUMENAU e ITAJAÍ/SC</t>
  </si>
  <si>
    <t>06/08/2013 14:00 a 08/08/2013 20:00</t>
  </si>
  <si>
    <t>WILLIAM VALIM CARDDOSO</t>
  </si>
  <si>
    <t>Viagem nº:    159</t>
  </si>
  <si>
    <t>Viagem nº:    156</t>
  </si>
  <si>
    <t>DENISE REGINA STRUECKER</t>
  </si>
  <si>
    <t>TEC. ATIV. ADMI E CONT. EXTERNO</t>
  </si>
  <si>
    <t>DIÁRIA(S): 22,5</t>
  </si>
  <si>
    <t>Viagem nº:    155</t>
  </si>
  <si>
    <t>Conduzir Conselheiro e Técnico para participarem do XV Ciclo de Estudos de Controle Público.</t>
  </si>
  <si>
    <t>06/08/2013 16:00 a 08/08/2013 20:00</t>
  </si>
  <si>
    <t>ANALISTA LEGISLATIVO</t>
  </si>
  <si>
    <t>Viagem nº:    153</t>
  </si>
  <si>
    <t>Conduzir equipe técnica para 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</si>
  <si>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12/08/2013 07:30 a 16/08/2013 20:30</t>
  </si>
  <si>
    <t>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</si>
  <si>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150</t>
  </si>
  <si>
    <t>Conduzir equipe técnica para 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</si>
  <si>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AUX. ATIV. DM. E DE CONT. EXTERNO</t>
  </si>
  <si>
    <t>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</si>
  <si>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149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</si>
  <si>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jornada de trabalho de profissionais lotados na Secretaria Municipal de Saúde de Palmitos.</t>
    </r>
  </si>
  <si>
    <t>PALMITOS/SC</t>
  </si>
  <si>
    <t>05/08/2013 09:03 a 09/08/2013 21:20</t>
  </si>
  <si>
    <t>DIÁRIA(S): 11,5</t>
  </si>
  <si>
    <t>Viagem nº:   148</t>
  </si>
  <si>
    <t>Conduzir equipe técnica para efetuar levantamento dos controles financeiro e contábil das Câmaras de Vereadores de Barra Velha, Balneário Piçarras, Navegantes, Itajaí e Itapema.</t>
  </si>
  <si>
    <t>BARRA VELHA, PIÇARRAS, NAVEGANTES, ITAJAÍ e ITAPEMA/SC</t>
  </si>
  <si>
    <t>05/08/2013 07:00 a 09/08/2013 20:00</t>
  </si>
  <si>
    <t>Levantar os controles financeiro e contábil das Câmaras de Vereadores de Barra Velha, Balneário Piçarras, Navegantes, Itajaí e Itapema.</t>
  </si>
  <si>
    <t>Viagem nº:    147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</si>
  <si>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</si>
  <si>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CORREIA PINTO/SC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</si>
  <si>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</si>
  <si>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Viagem nº:    146</t>
  </si>
  <si>
    <t>Conduzir equipe técnica para avaliar a necessidade da manutenção das atuais 36 Secretarias Regionais existentes.</t>
  </si>
  <si>
    <t>ITAJAÍ, BRUSQUE e TIMBÓ/SC</t>
  </si>
  <si>
    <t>26/08/2013 07:00 a 30/08/2013 20:00</t>
  </si>
  <si>
    <t>Avaliar a necessidade da manutenção das atuais 36 Secretarias Regionais existentes.</t>
  </si>
  <si>
    <t>MÁRCIA ROBERTA GRACIOSA</t>
  </si>
  <si>
    <t>Viagem nº:    145</t>
  </si>
  <si>
    <t>CHAPECÓ, XANXERÊ e MARAVILHA/SC</t>
  </si>
  <si>
    <t>11/08/2013 20:03 a 16/08/2013 20:20</t>
  </si>
  <si>
    <t>Viagem nº:    144</t>
  </si>
  <si>
    <t>Conduzir servidores para participar do 15º Ciclo de Estudos de Controle Público da Administração Municipal.</t>
  </si>
  <si>
    <t>06/08/2013 08:00 a 08/08/2013 20:00</t>
  </si>
  <si>
    <t>Participar do 15º Ciclo de Estudos de Controle Público da Administração Municipal.</t>
  </si>
  <si>
    <t>Viagem nº:    143</t>
  </si>
  <si>
    <t>30/07/2013 08:00 a 01/08/2013 22:00</t>
  </si>
  <si>
    <t>Viagem nº:    141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</si>
  <si>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atos de pessoal no Hospital Regional de Chapecó, a partir de jan/2012.</t>
    </r>
  </si>
  <si>
    <t>11/08/2013 20:00 a 16/08/2013 21:00</t>
  </si>
  <si>
    <t>Viagem nº:  131</t>
  </si>
  <si>
    <t>IMBITUBA/SC</t>
  </si>
  <si>
    <t>15/08/2013 15:00 a 16/08/2013 15:00</t>
  </si>
  <si>
    <t>EVANDIO DE SOUZA</t>
  </si>
  <si>
    <t>Viagem nº:  100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</si>
</sst>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  <numFmt numFmtId="168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3" fontId="2" fillId="5" borderId="1" xfId="1" applyFont="1" applyFill="1" applyBorder="1"/>
    <xf numFmtId="168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3" fillId="0" borderId="13" xfId="0" applyFont="1" applyBorder="1" applyAlignment="1">
      <alignment horizontal="left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3" fillId="0" borderId="13" xfId="0" applyFont="1" applyBorder="1" applyAlignment="1">
      <alignment horizontal="justify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75" t="s">
        <v>61</v>
      </c>
      <c r="B1" s="75"/>
      <c r="C1" s="75"/>
      <c r="D1" s="75"/>
      <c r="E1" s="75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0" t="s">
        <v>34</v>
      </c>
      <c r="B3" s="61"/>
      <c r="C3" s="69" t="s">
        <v>24</v>
      </c>
      <c r="D3" s="70"/>
      <c r="E3" s="70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8" t="s">
        <v>32</v>
      </c>
      <c r="C7" s="68"/>
      <c r="D7" s="68"/>
      <c r="E7" s="68"/>
    </row>
    <row r="8" spans="1:5">
      <c r="A8" s="60" t="s">
        <v>35</v>
      </c>
      <c r="B8" s="61"/>
      <c r="C8" s="69" t="s">
        <v>24</v>
      </c>
      <c r="D8" s="70"/>
      <c r="E8" s="70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8" t="s">
        <v>32</v>
      </c>
      <c r="C12" s="68"/>
      <c r="D12" s="68"/>
      <c r="E12" s="68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0" t="s">
        <v>41</v>
      </c>
      <c r="B14" s="61"/>
      <c r="C14" s="69" t="s">
        <v>57</v>
      </c>
      <c r="D14" s="70"/>
      <c r="E14" s="70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8" t="s">
        <v>58</v>
      </c>
      <c r="C18" s="68"/>
      <c r="D18" s="68"/>
      <c r="E18" s="68"/>
    </row>
    <row r="19" spans="1:5">
      <c r="A19" s="60" t="s">
        <v>42</v>
      </c>
      <c r="B19" s="61"/>
      <c r="C19" s="69" t="s">
        <v>24</v>
      </c>
      <c r="D19" s="70"/>
      <c r="E19" s="70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8" t="s">
        <v>39</v>
      </c>
      <c r="C23" s="68"/>
      <c r="D23" s="68"/>
      <c r="E23" s="68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0" t="s">
        <v>59</v>
      </c>
      <c r="B25" s="61"/>
      <c r="C25" s="69" t="s">
        <v>24</v>
      </c>
      <c r="D25" s="70"/>
      <c r="E25" s="70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8" t="s">
        <v>46</v>
      </c>
      <c r="C29" s="68"/>
      <c r="D29" s="68"/>
      <c r="E29" s="68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0" t="s">
        <v>50</v>
      </c>
      <c r="B31" s="61"/>
      <c r="C31" s="69" t="s">
        <v>19</v>
      </c>
      <c r="D31" s="70"/>
      <c r="E31" s="70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8" t="s">
        <v>60</v>
      </c>
      <c r="C35" s="68"/>
      <c r="D35" s="68"/>
      <c r="E35" s="68"/>
    </row>
    <row r="36" spans="1:5">
      <c r="A36" s="60" t="s">
        <v>51</v>
      </c>
      <c r="B36" s="61"/>
      <c r="C36" s="69" t="s">
        <v>24</v>
      </c>
      <c r="D36" s="70"/>
      <c r="E36" s="70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8" t="s">
        <v>56</v>
      </c>
      <c r="C40" s="68"/>
      <c r="D40" s="68"/>
      <c r="E40" s="68"/>
    </row>
    <row r="41" spans="1:5">
      <c r="A41" s="60" t="s">
        <v>52</v>
      </c>
      <c r="B41" s="61"/>
      <c r="C41" s="69" t="s">
        <v>24</v>
      </c>
      <c r="D41" s="70"/>
      <c r="E41" s="70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8" t="s">
        <v>56</v>
      </c>
      <c r="C45" s="68"/>
      <c r="D45" s="68"/>
      <c r="E45" s="68"/>
    </row>
    <row r="46" spans="1:5">
      <c r="A46" s="60" t="s">
        <v>53</v>
      </c>
      <c r="B46" s="61"/>
      <c r="C46" s="69" t="s">
        <v>24</v>
      </c>
      <c r="D46" s="70"/>
      <c r="E46" s="70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8" t="s">
        <v>56</v>
      </c>
      <c r="C50" s="68"/>
      <c r="D50" s="68"/>
      <c r="E50" s="68"/>
    </row>
    <row r="51" spans="1:7" ht="15" customHeight="1">
      <c r="A51" s="62" t="s">
        <v>10</v>
      </c>
      <c r="B51" s="63"/>
      <c r="C51" s="71" t="s">
        <v>11</v>
      </c>
      <c r="D51" s="71"/>
      <c r="E51" s="31">
        <v>22.5</v>
      </c>
    </row>
    <row r="52" spans="1:7" ht="15" customHeight="1">
      <c r="A52" s="64"/>
      <c r="B52" s="65"/>
      <c r="C52" s="71" t="s">
        <v>12</v>
      </c>
      <c r="D52" s="71"/>
      <c r="E52" s="32">
        <v>9</v>
      </c>
    </row>
    <row r="53" spans="1:7" ht="15" customHeight="1">
      <c r="A53" s="64"/>
      <c r="B53" s="65"/>
      <c r="C53" s="71" t="s">
        <v>13</v>
      </c>
      <c r="D53" s="71"/>
      <c r="E53" s="32">
        <v>4</v>
      </c>
    </row>
    <row r="54" spans="1:7" ht="15" customHeight="1">
      <c r="A54" s="66"/>
      <c r="B54" s="67"/>
      <c r="C54" s="72" t="s">
        <v>22</v>
      </c>
      <c r="D54" s="71"/>
      <c r="E54" s="33">
        <v>6754.6</v>
      </c>
    </row>
    <row r="55" spans="1:7">
      <c r="A55" s="73" t="s">
        <v>14</v>
      </c>
      <c r="B55" s="74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0" t="s">
        <v>41</v>
      </c>
      <c r="B56" s="61"/>
      <c r="C56" s="29" t="s">
        <v>57</v>
      </c>
      <c r="D56" s="14">
        <f>B15</f>
        <v>0.5</v>
      </c>
      <c r="E56" s="35">
        <f>D15</f>
        <v>95</v>
      </c>
    </row>
    <row r="57" spans="1:7">
      <c r="A57" s="60" t="s">
        <v>50</v>
      </c>
      <c r="B57" s="61"/>
      <c r="C57" s="13" t="s">
        <v>19</v>
      </c>
      <c r="D57" s="14">
        <v>3</v>
      </c>
      <c r="E57" s="35">
        <v>684</v>
      </c>
    </row>
    <row r="58" spans="1:7">
      <c r="A58" s="60" t="s">
        <v>51</v>
      </c>
      <c r="B58" s="61"/>
      <c r="C58" s="13" t="s">
        <v>24</v>
      </c>
      <c r="D58" s="14">
        <v>3</v>
      </c>
      <c r="E58" s="35">
        <v>856.8</v>
      </c>
    </row>
    <row r="59" spans="1:7">
      <c r="A59" s="60" t="s">
        <v>42</v>
      </c>
      <c r="B59" s="61"/>
      <c r="C59" s="13" t="s">
        <v>24</v>
      </c>
      <c r="D59" s="14">
        <v>0.5</v>
      </c>
      <c r="E59" s="35">
        <v>133.5</v>
      </c>
    </row>
    <row r="60" spans="1:7">
      <c r="A60" s="60" t="s">
        <v>52</v>
      </c>
      <c r="B60" s="61"/>
      <c r="C60" s="13" t="s">
        <v>24</v>
      </c>
      <c r="D60" s="14">
        <v>3</v>
      </c>
      <c r="E60" s="35">
        <v>856.8</v>
      </c>
    </row>
    <row r="61" spans="1:7">
      <c r="A61" s="60" t="s">
        <v>44</v>
      </c>
      <c r="B61" s="61"/>
      <c r="C61" s="13" t="s">
        <v>24</v>
      </c>
      <c r="D61" s="14">
        <v>2.5</v>
      </c>
      <c r="E61" s="35">
        <v>1272.5</v>
      </c>
    </row>
    <row r="62" spans="1:7">
      <c r="A62" s="60" t="s">
        <v>34</v>
      </c>
      <c r="B62" s="61"/>
      <c r="C62" s="13" t="s">
        <v>24</v>
      </c>
      <c r="D62" s="14">
        <v>3.5</v>
      </c>
      <c r="E62" s="35">
        <v>999.6</v>
      </c>
    </row>
    <row r="63" spans="1:7">
      <c r="A63" s="60" t="s">
        <v>35</v>
      </c>
      <c r="B63" s="61"/>
      <c r="C63" s="13" t="s">
        <v>24</v>
      </c>
      <c r="D63" s="14">
        <v>3.5</v>
      </c>
      <c r="E63" s="35">
        <v>999.6</v>
      </c>
    </row>
    <row r="64" spans="1:7">
      <c r="A64" s="60" t="s">
        <v>53</v>
      </c>
      <c r="B64" s="61"/>
      <c r="C64" s="13" t="s">
        <v>24</v>
      </c>
      <c r="D64" s="14">
        <v>3</v>
      </c>
      <c r="E64" s="35">
        <v>856.8</v>
      </c>
    </row>
    <row r="65" spans="1:5">
      <c r="A65" s="77" t="s">
        <v>18</v>
      </c>
      <c r="B65" s="78"/>
      <c r="C65" s="78"/>
      <c r="D65" s="11">
        <f>SUM(D56:D64)</f>
        <v>22.5</v>
      </c>
      <c r="E65" s="36">
        <f>SUM(E56:E64)</f>
        <v>6754.6</v>
      </c>
    </row>
    <row r="66" spans="1:5">
      <c r="A66" s="76" t="s">
        <v>62</v>
      </c>
      <c r="B66" s="76"/>
      <c r="C66" s="76"/>
      <c r="D66" s="76"/>
      <c r="E66" s="76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  <mergeCell ref="A3:B3"/>
    <mergeCell ref="C3:E3"/>
    <mergeCell ref="B7:E7"/>
    <mergeCell ref="A14:B14"/>
    <mergeCell ref="C14:E14"/>
    <mergeCell ref="A8:B8"/>
    <mergeCell ref="C8:E8"/>
    <mergeCell ref="B12:E12"/>
    <mergeCell ref="C51:D51"/>
    <mergeCell ref="C52:D52"/>
    <mergeCell ref="C53:D53"/>
    <mergeCell ref="C54:D54"/>
    <mergeCell ref="A55:B55"/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79" t="s">
        <v>26</v>
      </c>
      <c r="B3" s="61"/>
      <c r="C3" s="69" t="s">
        <v>24</v>
      </c>
      <c r="D3" s="70"/>
      <c r="E3" s="83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84" t="s">
        <v>127</v>
      </c>
      <c r="C7" s="84"/>
      <c r="D7" s="84"/>
      <c r="E7" s="84"/>
    </row>
    <row r="8" spans="1:5">
      <c r="A8" s="79" t="s">
        <v>71</v>
      </c>
      <c r="B8" s="61"/>
      <c r="C8" s="69" t="s">
        <v>24</v>
      </c>
      <c r="D8" s="70"/>
      <c r="E8" s="83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84" t="s">
        <v>127</v>
      </c>
      <c r="C12" s="84"/>
      <c r="D12" s="84"/>
      <c r="E12" s="84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79" t="s">
        <v>78</v>
      </c>
      <c r="B14" s="61"/>
      <c r="C14" s="69" t="s">
        <v>113</v>
      </c>
      <c r="D14" s="70"/>
      <c r="E14" s="83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84" t="s">
        <v>124</v>
      </c>
      <c r="C18" s="84"/>
      <c r="D18" s="84"/>
      <c r="E18" s="84"/>
    </row>
    <row r="19" spans="1:5">
      <c r="A19" s="79" t="s">
        <v>74</v>
      </c>
      <c r="B19" s="61"/>
      <c r="C19" s="69" t="s">
        <v>24</v>
      </c>
      <c r="D19" s="70"/>
      <c r="E19" s="83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84" t="s">
        <v>124</v>
      </c>
      <c r="C23" s="84"/>
      <c r="D23" s="84"/>
      <c r="E23" s="84"/>
    </row>
    <row r="24" spans="1:5">
      <c r="A24" s="79" t="s">
        <v>68</v>
      </c>
      <c r="B24" s="61"/>
      <c r="C24" s="69" t="s">
        <v>113</v>
      </c>
      <c r="D24" s="70"/>
      <c r="E24" s="83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84" t="s">
        <v>124</v>
      </c>
      <c r="C28" s="84"/>
      <c r="D28" s="84"/>
      <c r="E28" s="84"/>
    </row>
    <row r="29" spans="1:5">
      <c r="A29" s="79" t="s">
        <v>66</v>
      </c>
      <c r="B29" s="61"/>
      <c r="C29" s="69" t="s">
        <v>24</v>
      </c>
      <c r="D29" s="70"/>
      <c r="E29" s="83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84" t="s">
        <v>124</v>
      </c>
      <c r="C33" s="84"/>
      <c r="D33" s="84"/>
      <c r="E33" s="84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79" t="s">
        <v>21</v>
      </c>
      <c r="B35" s="61"/>
      <c r="C35" s="69" t="s">
        <v>19</v>
      </c>
      <c r="D35" s="70"/>
      <c r="E35" s="83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84" t="s">
        <v>134</v>
      </c>
      <c r="C39" s="84"/>
      <c r="D39" s="84"/>
      <c r="E39" s="84"/>
    </row>
    <row r="40" spans="1:5">
      <c r="A40" s="79" t="s">
        <v>70</v>
      </c>
      <c r="B40" s="61"/>
      <c r="C40" s="69" t="s">
        <v>24</v>
      </c>
      <c r="D40" s="70"/>
      <c r="E40" s="83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84" t="s">
        <v>134</v>
      </c>
      <c r="C44" s="84"/>
      <c r="D44" s="84"/>
      <c r="E44" s="84"/>
    </row>
    <row r="45" spans="1:5">
      <c r="A45" s="79" t="s">
        <v>30</v>
      </c>
      <c r="B45" s="61"/>
      <c r="C45" s="69" t="s">
        <v>24</v>
      </c>
      <c r="D45" s="70"/>
      <c r="E45" s="83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84" t="s">
        <v>134</v>
      </c>
      <c r="C49" s="84"/>
      <c r="D49" s="84"/>
      <c r="E49" s="84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79" t="s">
        <v>63</v>
      </c>
      <c r="B51" s="61"/>
      <c r="C51" s="69" t="s">
        <v>19</v>
      </c>
      <c r="D51" s="70"/>
      <c r="E51" s="83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84" t="s">
        <v>135</v>
      </c>
      <c r="C55" s="84"/>
      <c r="D55" s="84"/>
      <c r="E55" s="84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69" t="s">
        <v>24</v>
      </c>
      <c r="D57" s="70"/>
      <c r="E57" s="83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85" t="s">
        <v>116</v>
      </c>
      <c r="C61" s="85"/>
      <c r="D61" s="85"/>
      <c r="E61" s="85"/>
    </row>
    <row r="62" spans="1:5">
      <c r="A62" s="39" t="s">
        <v>52</v>
      </c>
      <c r="B62" s="19"/>
      <c r="C62" s="69" t="s">
        <v>24</v>
      </c>
      <c r="D62" s="70"/>
      <c r="E62" s="83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85" t="s">
        <v>116</v>
      </c>
      <c r="C66" s="85"/>
      <c r="D66" s="85"/>
      <c r="E66" s="85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69" t="s">
        <v>113</v>
      </c>
      <c r="D68" s="70"/>
      <c r="E68" s="83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85" t="s">
        <v>109</v>
      </c>
      <c r="C72" s="85"/>
      <c r="D72" s="85"/>
      <c r="E72" s="85"/>
    </row>
    <row r="73" spans="1:5">
      <c r="A73" s="39" t="s">
        <v>65</v>
      </c>
      <c r="B73" s="19"/>
      <c r="C73" s="69" t="s">
        <v>24</v>
      </c>
      <c r="D73" s="70"/>
      <c r="E73" s="83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85" t="s">
        <v>109</v>
      </c>
      <c r="C77" s="85"/>
      <c r="D77" s="85"/>
      <c r="E77" s="85"/>
    </row>
    <row r="78" spans="1:5">
      <c r="A78" s="39" t="s">
        <v>79</v>
      </c>
      <c r="B78" s="19"/>
      <c r="C78" s="69" t="s">
        <v>112</v>
      </c>
      <c r="D78" s="70"/>
      <c r="E78" s="83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85" t="s">
        <v>109</v>
      </c>
      <c r="C82" s="85"/>
      <c r="D82" s="85"/>
      <c r="E82" s="85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84" t="s">
        <v>80</v>
      </c>
      <c r="C88" s="84"/>
      <c r="D88" s="84"/>
      <c r="E88" s="84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69" t="s">
        <v>24</v>
      </c>
      <c r="D90" s="70"/>
      <c r="E90" s="83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84" t="s">
        <v>101</v>
      </c>
      <c r="C94" s="84"/>
      <c r="D94" s="84"/>
      <c r="E94" s="84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84" t="s">
        <v>101</v>
      </c>
      <c r="C99" s="84"/>
      <c r="D99" s="84"/>
      <c r="E99" s="84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69" t="s">
        <v>24</v>
      </c>
      <c r="D101" s="70"/>
      <c r="E101" s="83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84" t="s">
        <v>97</v>
      </c>
      <c r="C105" s="84"/>
      <c r="D105" s="84"/>
      <c r="E105" s="84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69" t="s">
        <v>24</v>
      </c>
      <c r="D107" s="70"/>
      <c r="E107" s="83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84" t="s">
        <v>94</v>
      </c>
      <c r="C111" s="84"/>
      <c r="D111" s="84"/>
      <c r="E111" s="84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69" t="s">
        <v>137</v>
      </c>
      <c r="D113" s="70"/>
      <c r="E113" s="83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84" t="s">
        <v>89</v>
      </c>
      <c r="C117" s="84"/>
      <c r="D117" s="84"/>
      <c r="E117" s="84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69" t="s">
        <v>24</v>
      </c>
      <c r="D119" s="70"/>
      <c r="E119" s="83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84" t="s">
        <v>84</v>
      </c>
      <c r="C123" s="84"/>
      <c r="D123" s="84"/>
      <c r="E123" s="84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84" t="s">
        <v>138</v>
      </c>
      <c r="C128" s="84"/>
      <c r="D128" s="84"/>
      <c r="E128" s="84"/>
    </row>
    <row r="129" spans="1:5">
      <c r="A129" s="39" t="s">
        <v>76</v>
      </c>
      <c r="B129" s="19"/>
      <c r="C129" s="69" t="s">
        <v>24</v>
      </c>
      <c r="D129" s="70"/>
      <c r="E129" s="83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84" t="s">
        <v>84</v>
      </c>
      <c r="C133" s="84"/>
      <c r="D133" s="84"/>
      <c r="E133" s="84"/>
    </row>
    <row r="134" spans="1:5">
      <c r="A134" s="39" t="s">
        <v>77</v>
      </c>
      <c r="B134" s="19"/>
      <c r="C134" s="69" t="s">
        <v>24</v>
      </c>
      <c r="D134" s="70"/>
      <c r="E134" s="83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84" t="s">
        <v>84</v>
      </c>
      <c r="C138" s="84"/>
      <c r="D138" s="84"/>
      <c r="E138" s="84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69" t="s">
        <v>24</v>
      </c>
      <c r="D140" s="70"/>
      <c r="E140" s="83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84" t="s">
        <v>80</v>
      </c>
      <c r="C144" s="84"/>
      <c r="D144" s="84"/>
      <c r="E144" s="84"/>
    </row>
    <row r="145" spans="1:7" ht="15" customHeight="1">
      <c r="A145" s="87" t="s">
        <v>10</v>
      </c>
      <c r="B145" s="63"/>
      <c r="C145" s="90" t="s">
        <v>11</v>
      </c>
      <c r="D145" s="91"/>
      <c r="E145" s="6">
        <v>76.5</v>
      </c>
    </row>
    <row r="146" spans="1:7" ht="15" customHeight="1">
      <c r="A146" s="88"/>
      <c r="B146" s="65"/>
      <c r="C146" s="90" t="s">
        <v>12</v>
      </c>
      <c r="D146" s="91"/>
      <c r="E146" s="8">
        <v>26</v>
      </c>
    </row>
    <row r="147" spans="1:7" ht="15" customHeight="1">
      <c r="A147" s="88"/>
      <c r="B147" s="65"/>
      <c r="C147" s="90" t="s">
        <v>13</v>
      </c>
      <c r="D147" s="91"/>
      <c r="E147" s="8">
        <v>6</v>
      </c>
    </row>
    <row r="148" spans="1:7" ht="15" customHeight="1">
      <c r="A148" s="89"/>
      <c r="B148" s="67"/>
      <c r="C148" s="92" t="s">
        <v>22</v>
      </c>
      <c r="D148" s="93"/>
      <c r="E148" s="5">
        <v>24573.599999999999</v>
      </c>
    </row>
    <row r="149" spans="1:7">
      <c r="A149" s="86" t="s">
        <v>14</v>
      </c>
      <c r="B149" s="73"/>
      <c r="C149" s="22" t="s">
        <v>15</v>
      </c>
      <c r="D149" s="22" t="s">
        <v>16</v>
      </c>
      <c r="E149" s="7" t="s">
        <v>17</v>
      </c>
      <c r="G149" s="10"/>
    </row>
    <row r="150" spans="1:7">
      <c r="A150" s="79" t="s">
        <v>79</v>
      </c>
      <c r="B150" s="61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79" t="s">
        <v>78</v>
      </c>
      <c r="B151" s="61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79" t="s">
        <v>76</v>
      </c>
      <c r="B153" s="61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79" t="s">
        <v>41</v>
      </c>
      <c r="B154" s="61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79" t="s">
        <v>21</v>
      </c>
      <c r="B155" s="61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79" t="s">
        <v>75</v>
      </c>
      <c r="B156" s="61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79" t="s">
        <v>74</v>
      </c>
      <c r="B157" s="61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79" t="s">
        <v>73</v>
      </c>
      <c r="B158" s="61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79" t="s">
        <v>30</v>
      </c>
      <c r="B159" s="61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79" t="s">
        <v>72</v>
      </c>
      <c r="B160" s="61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79" t="s">
        <v>52</v>
      </c>
      <c r="B161" s="61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79" t="s">
        <v>71</v>
      </c>
      <c r="B162" s="61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79" t="s">
        <v>70</v>
      </c>
      <c r="B163" s="61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79" t="s">
        <v>26</v>
      </c>
      <c r="B164" s="61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79" t="s">
        <v>69</v>
      </c>
      <c r="B165" s="61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79" t="s">
        <v>68</v>
      </c>
      <c r="B166" s="61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79" t="s">
        <v>67</v>
      </c>
      <c r="B167" s="61"/>
      <c r="C167" s="13" t="s">
        <v>139</v>
      </c>
      <c r="D167" s="38">
        <v>2</v>
      </c>
      <c r="E167" s="15">
        <v>1588</v>
      </c>
    </row>
    <row r="168" spans="1:7">
      <c r="A168" s="79" t="s">
        <v>66</v>
      </c>
      <c r="B168" s="61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79" t="s">
        <v>65</v>
      </c>
      <c r="B169" s="61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79" t="s">
        <v>64</v>
      </c>
      <c r="B170" s="61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79" t="s">
        <v>63</v>
      </c>
      <c r="B171" s="61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79" t="s">
        <v>29</v>
      </c>
      <c r="B172" s="61"/>
      <c r="C172" s="13" t="str">
        <f>C95</f>
        <v>CONSELHEIRO</v>
      </c>
      <c r="D172" s="38">
        <v>4</v>
      </c>
      <c r="E172" s="15">
        <v>1700</v>
      </c>
    </row>
    <row r="173" spans="1:7">
      <c r="A173" s="80" t="s">
        <v>18</v>
      </c>
      <c r="B173" s="81"/>
      <c r="C173" s="82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A149:B149"/>
    <mergeCell ref="A145:B148"/>
    <mergeCell ref="C145:D145"/>
    <mergeCell ref="C146:D146"/>
    <mergeCell ref="C147:D147"/>
    <mergeCell ref="C148:D14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A150:B150"/>
    <mergeCell ref="A151:B151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71:B171"/>
    <mergeCell ref="A172:B172"/>
    <mergeCell ref="A166:B166"/>
    <mergeCell ref="A167:B167"/>
    <mergeCell ref="A168:B168"/>
    <mergeCell ref="A169:B169"/>
    <mergeCell ref="A170:B17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79" t="s">
        <v>142</v>
      </c>
      <c r="B3" s="61"/>
      <c r="C3" s="69" t="s">
        <v>143</v>
      </c>
      <c r="D3" s="70"/>
      <c r="E3" s="83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84" t="s">
        <v>146</v>
      </c>
      <c r="C7" s="84"/>
      <c r="D7" s="84"/>
      <c r="E7" s="84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79" t="s">
        <v>73</v>
      </c>
      <c r="B9" s="61"/>
      <c r="C9" s="69" t="s">
        <v>24</v>
      </c>
      <c r="D9" s="70"/>
      <c r="E9" s="83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84" t="s">
        <v>151</v>
      </c>
      <c r="C13" s="84"/>
      <c r="D13" s="84"/>
      <c r="E13" s="84"/>
    </row>
    <row r="14" spans="1:5">
      <c r="A14" s="79" t="s">
        <v>152</v>
      </c>
      <c r="B14" s="61"/>
      <c r="C14" s="69" t="s">
        <v>24</v>
      </c>
      <c r="D14" s="70"/>
      <c r="E14" s="83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84" t="s">
        <v>151</v>
      </c>
      <c r="C18" s="84"/>
      <c r="D18" s="84"/>
      <c r="E18" s="84"/>
    </row>
    <row r="19" spans="1:5">
      <c r="A19" s="79" t="s">
        <v>153</v>
      </c>
      <c r="B19" s="61"/>
      <c r="C19" s="69" t="s">
        <v>57</v>
      </c>
      <c r="D19" s="70"/>
      <c r="E19" s="83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84" t="s">
        <v>154</v>
      </c>
      <c r="C23" s="84"/>
      <c r="D23" s="84"/>
      <c r="E23" s="84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79" t="s">
        <v>73</v>
      </c>
      <c r="B25" s="61"/>
      <c r="C25" s="69" t="s">
        <v>24</v>
      </c>
      <c r="D25" s="70"/>
      <c r="E25" s="83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84" t="s">
        <v>158</v>
      </c>
      <c r="C29" s="84"/>
      <c r="D29" s="84"/>
      <c r="E29" s="84"/>
    </row>
    <row r="30" spans="1:5">
      <c r="A30" s="79" t="s">
        <v>152</v>
      </c>
      <c r="B30" s="61"/>
      <c r="C30" s="69" t="s">
        <v>24</v>
      </c>
      <c r="D30" s="70"/>
      <c r="E30" s="83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84" t="s">
        <v>158</v>
      </c>
      <c r="C34" s="84"/>
      <c r="D34" s="84"/>
      <c r="E34" s="84"/>
    </row>
    <row r="35" spans="1:5">
      <c r="A35" s="79" t="s">
        <v>21</v>
      </c>
      <c r="B35" s="61"/>
      <c r="C35" s="69" t="s">
        <v>19</v>
      </c>
      <c r="D35" s="70"/>
      <c r="E35" s="83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84" t="s">
        <v>159</v>
      </c>
      <c r="C39" s="84"/>
      <c r="D39" s="84"/>
      <c r="E39" s="84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79" t="s">
        <v>161</v>
      </c>
      <c r="B41" s="61"/>
      <c r="C41" s="69" t="s">
        <v>19</v>
      </c>
      <c r="D41" s="70"/>
      <c r="E41" s="83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84" t="s">
        <v>164</v>
      </c>
      <c r="C45" s="84"/>
      <c r="D45" s="84"/>
      <c r="E45" s="84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79" t="s">
        <v>166</v>
      </c>
      <c r="B47" s="61"/>
      <c r="C47" s="69" t="s">
        <v>23</v>
      </c>
      <c r="D47" s="70"/>
      <c r="E47" s="83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84" t="s">
        <v>169</v>
      </c>
      <c r="C51" s="84"/>
      <c r="D51" s="84"/>
      <c r="E51" s="84"/>
    </row>
    <row r="52" spans="1:5">
      <c r="A52" s="79" t="s">
        <v>170</v>
      </c>
      <c r="B52" s="61"/>
      <c r="C52" s="69" t="s">
        <v>24</v>
      </c>
      <c r="D52" s="70"/>
      <c r="E52" s="83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84" t="s">
        <v>169</v>
      </c>
      <c r="C56" s="84"/>
      <c r="D56" s="84"/>
      <c r="E56" s="84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79" t="s">
        <v>173</v>
      </c>
      <c r="B58" s="61"/>
      <c r="C58" s="69" t="s">
        <v>174</v>
      </c>
      <c r="D58" s="70"/>
      <c r="E58" s="83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85" t="s">
        <v>176</v>
      </c>
      <c r="C62" s="85"/>
      <c r="D62" s="85"/>
      <c r="E62" s="85"/>
    </row>
    <row r="63" spans="1:5">
      <c r="A63" s="79" t="s">
        <v>177</v>
      </c>
      <c r="B63" s="61"/>
      <c r="C63" s="69" t="s">
        <v>24</v>
      </c>
      <c r="D63" s="70"/>
      <c r="E63" s="83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85" t="s">
        <v>176</v>
      </c>
      <c r="C67" s="85"/>
      <c r="D67" s="85"/>
      <c r="E67" s="85"/>
    </row>
    <row r="68" spans="1:5">
      <c r="A68" s="79" t="s">
        <v>178</v>
      </c>
      <c r="B68" s="61"/>
      <c r="C68" s="69" t="s">
        <v>24</v>
      </c>
      <c r="D68" s="70"/>
      <c r="E68" s="83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85" t="s">
        <v>176</v>
      </c>
      <c r="C72" s="85"/>
      <c r="D72" s="85"/>
      <c r="E72" s="85"/>
    </row>
    <row r="73" spans="1:5">
      <c r="A73" s="79" t="s">
        <v>68</v>
      </c>
      <c r="B73" s="61"/>
      <c r="C73" s="69" t="s">
        <v>179</v>
      </c>
      <c r="D73" s="70"/>
      <c r="E73" s="83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85" t="s">
        <v>180</v>
      </c>
      <c r="C77" s="85"/>
      <c r="D77" s="85"/>
      <c r="E77" s="85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79" t="s">
        <v>183</v>
      </c>
      <c r="B79" s="61"/>
      <c r="C79" s="69" t="s">
        <v>24</v>
      </c>
      <c r="D79" s="70"/>
      <c r="E79" s="83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85" t="s">
        <v>185</v>
      </c>
      <c r="C83" s="85"/>
      <c r="D83" s="85"/>
      <c r="E83" s="85"/>
    </row>
    <row r="84" spans="1:5">
      <c r="A84" s="79" t="s">
        <v>70</v>
      </c>
      <c r="B84" s="61"/>
      <c r="C84" s="69" t="s">
        <v>24</v>
      </c>
      <c r="D84" s="70"/>
      <c r="E84" s="83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85" t="s">
        <v>185</v>
      </c>
      <c r="C88" s="85"/>
      <c r="D88" s="85"/>
      <c r="E88" s="85"/>
    </row>
    <row r="89" spans="1:5">
      <c r="A89" s="79" t="s">
        <v>187</v>
      </c>
      <c r="B89" s="61"/>
      <c r="C89" s="69" t="s">
        <v>188</v>
      </c>
      <c r="D89" s="70"/>
      <c r="E89" s="83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85" t="s">
        <v>189</v>
      </c>
      <c r="C93" s="85"/>
      <c r="D93" s="85"/>
      <c r="E93" s="85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79" t="s">
        <v>191</v>
      </c>
      <c r="B95" s="61"/>
      <c r="C95" s="69" t="s">
        <v>24</v>
      </c>
      <c r="D95" s="70"/>
      <c r="E95" s="83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84" t="s">
        <v>193</v>
      </c>
      <c r="C99" s="84"/>
      <c r="D99" s="84"/>
      <c r="E99" s="84"/>
    </row>
    <row r="100" spans="1:5">
      <c r="A100" s="79" t="s">
        <v>194</v>
      </c>
      <c r="B100" s="61"/>
      <c r="C100" s="69" t="s">
        <v>24</v>
      </c>
      <c r="D100" s="70"/>
      <c r="E100" s="83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84" t="s">
        <v>193</v>
      </c>
      <c r="C104" s="84"/>
      <c r="D104" s="84"/>
      <c r="E104" s="84"/>
    </row>
    <row r="105" spans="1:5">
      <c r="A105" s="79" t="s">
        <v>195</v>
      </c>
      <c r="B105" s="61"/>
      <c r="C105" s="69" t="s">
        <v>24</v>
      </c>
      <c r="D105" s="70"/>
      <c r="E105" s="83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84" t="s">
        <v>193</v>
      </c>
      <c r="C109" s="84"/>
      <c r="D109" s="84"/>
      <c r="E109" s="84"/>
    </row>
    <row r="110" spans="1:5">
      <c r="A110" s="79" t="s">
        <v>196</v>
      </c>
      <c r="B110" s="61"/>
      <c r="C110" s="69" t="s">
        <v>19</v>
      </c>
      <c r="D110" s="70"/>
      <c r="E110" s="83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84" t="s">
        <v>197</v>
      </c>
      <c r="C114" s="84"/>
      <c r="D114" s="84"/>
      <c r="E114" s="84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79" t="s">
        <v>199</v>
      </c>
      <c r="B116" s="61"/>
      <c r="C116" s="69" t="s">
        <v>24</v>
      </c>
      <c r="D116" s="70"/>
      <c r="E116" s="83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84" t="s">
        <v>201</v>
      </c>
      <c r="C120" s="84"/>
      <c r="D120" s="84"/>
      <c r="E120" s="84"/>
    </row>
    <row r="121" spans="1:5">
      <c r="A121" s="79" t="s">
        <v>202</v>
      </c>
      <c r="B121" s="61"/>
      <c r="C121" s="69" t="s">
        <v>24</v>
      </c>
      <c r="D121" s="70"/>
      <c r="E121" s="83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84" t="s">
        <v>201</v>
      </c>
      <c r="C125" s="84"/>
      <c r="D125" s="84"/>
      <c r="E125" s="84"/>
    </row>
    <row r="126" spans="1:5">
      <c r="A126" s="79" t="s">
        <v>203</v>
      </c>
      <c r="B126" s="61"/>
      <c r="C126" s="69" t="s">
        <v>57</v>
      </c>
      <c r="D126" s="70"/>
      <c r="E126" s="83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84" t="s">
        <v>201</v>
      </c>
      <c r="C130" s="84"/>
      <c r="D130" s="84"/>
      <c r="E130" s="84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79" t="s">
        <v>204</v>
      </c>
      <c r="B132" s="61"/>
      <c r="C132" s="69" t="s">
        <v>24</v>
      </c>
      <c r="D132" s="70"/>
      <c r="E132" s="83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84" t="s">
        <v>206</v>
      </c>
      <c r="C136" s="84"/>
      <c r="D136" s="84"/>
      <c r="E136" s="84"/>
    </row>
    <row r="137" spans="1:5">
      <c r="A137" s="79" t="s">
        <v>207</v>
      </c>
      <c r="B137" s="61"/>
      <c r="C137" s="69" t="s">
        <v>24</v>
      </c>
      <c r="D137" s="70"/>
      <c r="E137" s="83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84" t="s">
        <v>206</v>
      </c>
      <c r="C141" s="84"/>
      <c r="D141" s="84"/>
      <c r="E141" s="84"/>
    </row>
    <row r="142" spans="1:5">
      <c r="A142" s="79" t="s">
        <v>153</v>
      </c>
      <c r="B142" s="61"/>
      <c r="C142" s="69" t="s">
        <v>57</v>
      </c>
      <c r="D142" s="70"/>
      <c r="E142" s="83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84" t="s">
        <v>209</v>
      </c>
      <c r="C146" s="84"/>
      <c r="D146" s="84"/>
      <c r="E146" s="84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79" t="s">
        <v>211</v>
      </c>
      <c r="B148" s="61"/>
      <c r="C148" s="69" t="s">
        <v>24</v>
      </c>
      <c r="D148" s="70"/>
      <c r="E148" s="83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84" t="s">
        <v>213</v>
      </c>
      <c r="C152" s="84"/>
      <c r="D152" s="84"/>
      <c r="E152" s="84"/>
    </row>
    <row r="153" spans="1:5">
      <c r="A153" s="79" t="s">
        <v>214</v>
      </c>
      <c r="B153" s="61"/>
      <c r="C153" s="69" t="s">
        <v>24</v>
      </c>
      <c r="D153" s="70"/>
      <c r="E153" s="83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84" t="s">
        <v>213</v>
      </c>
      <c r="C157" s="84"/>
      <c r="D157" s="84"/>
      <c r="E157" s="84"/>
    </row>
    <row r="158" spans="1:5">
      <c r="A158" s="79" t="s">
        <v>215</v>
      </c>
      <c r="B158" s="61"/>
      <c r="C158" s="69" t="s">
        <v>19</v>
      </c>
      <c r="D158" s="70"/>
      <c r="E158" s="83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84" t="s">
        <v>216</v>
      </c>
      <c r="C162" s="84"/>
      <c r="D162" s="84"/>
      <c r="E162" s="84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79" t="s">
        <v>218</v>
      </c>
      <c r="B164" s="61"/>
      <c r="C164" s="69" t="s">
        <v>24</v>
      </c>
      <c r="D164" s="70"/>
      <c r="E164" s="83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84" t="s">
        <v>221</v>
      </c>
      <c r="C168" s="84"/>
      <c r="D168" s="84"/>
      <c r="E168" s="84"/>
    </row>
    <row r="169" spans="1:5">
      <c r="A169" s="79" t="s">
        <v>222</v>
      </c>
      <c r="B169" s="61"/>
      <c r="C169" s="69" t="s">
        <v>24</v>
      </c>
      <c r="D169" s="70"/>
      <c r="E169" s="83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84" t="s">
        <v>221</v>
      </c>
      <c r="C173" s="84"/>
      <c r="D173" s="84"/>
      <c r="E173" s="84"/>
    </row>
    <row r="174" spans="1:5">
      <c r="A174" s="79" t="s">
        <v>238</v>
      </c>
      <c r="B174" s="61"/>
      <c r="C174" s="69" t="s">
        <v>19</v>
      </c>
      <c r="D174" s="70"/>
      <c r="E174" s="83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84" t="s">
        <v>223</v>
      </c>
      <c r="C178" s="84"/>
      <c r="D178" s="84"/>
      <c r="E178" s="84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79" t="s">
        <v>226</v>
      </c>
      <c r="B180" s="61"/>
      <c r="C180" s="69" t="s">
        <v>24</v>
      </c>
      <c r="D180" s="70"/>
      <c r="E180" s="83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84" t="s">
        <v>229</v>
      </c>
      <c r="C184" s="84"/>
      <c r="D184" s="84"/>
      <c r="E184" s="84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79" t="s">
        <v>207</v>
      </c>
      <c r="B186" s="61"/>
      <c r="C186" s="69" t="s">
        <v>24</v>
      </c>
      <c r="D186" s="70"/>
      <c r="E186" s="83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84" t="s">
        <v>233</v>
      </c>
      <c r="C190" s="84"/>
      <c r="D190" s="84"/>
      <c r="E190" s="84"/>
    </row>
    <row r="191" spans="1:5">
      <c r="A191" s="79" t="s">
        <v>234</v>
      </c>
      <c r="B191" s="61"/>
      <c r="C191" s="69" t="s">
        <v>24</v>
      </c>
      <c r="D191" s="70"/>
      <c r="E191" s="83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84" t="s">
        <v>233</v>
      </c>
      <c r="C195" s="84"/>
      <c r="D195" s="84"/>
      <c r="E195" s="84"/>
    </row>
    <row r="196" spans="1:5">
      <c r="A196" s="79" t="s">
        <v>235</v>
      </c>
      <c r="B196" s="61"/>
      <c r="C196" s="69" t="s">
        <v>24</v>
      </c>
      <c r="D196" s="70"/>
      <c r="E196" s="83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84" t="s">
        <v>233</v>
      </c>
      <c r="C200" s="84"/>
      <c r="D200" s="84"/>
      <c r="E200" s="84"/>
    </row>
    <row r="201" spans="1:5" ht="15" customHeight="1">
      <c r="A201" s="79" t="s">
        <v>68</v>
      </c>
      <c r="B201" s="61"/>
      <c r="C201" s="69" t="s">
        <v>179</v>
      </c>
      <c r="D201" s="70"/>
      <c r="E201" s="83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84" t="s">
        <v>236</v>
      </c>
      <c r="C205" s="84"/>
      <c r="D205" s="84"/>
      <c r="E205" s="84"/>
    </row>
    <row r="206" spans="1:5">
      <c r="A206" s="87" t="s">
        <v>10</v>
      </c>
      <c r="B206" s="63"/>
      <c r="C206" s="90" t="s">
        <v>11</v>
      </c>
      <c r="D206" s="91"/>
      <c r="E206" s="6">
        <v>153</v>
      </c>
    </row>
    <row r="207" spans="1:5">
      <c r="A207" s="88"/>
      <c r="B207" s="65"/>
      <c r="C207" s="90" t="s">
        <v>12</v>
      </c>
      <c r="D207" s="91"/>
      <c r="E207" s="8">
        <v>33</v>
      </c>
    </row>
    <row r="208" spans="1:5">
      <c r="A208" s="88"/>
      <c r="B208" s="65"/>
      <c r="C208" s="90" t="s">
        <v>13</v>
      </c>
      <c r="D208" s="91"/>
      <c r="E208" s="8">
        <v>14</v>
      </c>
    </row>
    <row r="209" spans="1:5">
      <c r="A209" s="89"/>
      <c r="B209" s="67"/>
      <c r="C209" s="92" t="s">
        <v>22</v>
      </c>
      <c r="D209" s="93"/>
      <c r="E209" s="5">
        <v>41725.699999999997</v>
      </c>
    </row>
    <row r="210" spans="1:5">
      <c r="A210" s="86" t="s">
        <v>14</v>
      </c>
      <c r="B210" s="73"/>
      <c r="C210" s="50" t="s">
        <v>15</v>
      </c>
      <c r="D210" s="50" t="s">
        <v>16</v>
      </c>
      <c r="E210" s="7" t="s">
        <v>17</v>
      </c>
    </row>
    <row r="211" spans="1:5">
      <c r="A211" s="79" t="s">
        <v>142</v>
      </c>
      <c r="B211" s="61"/>
      <c r="C211" s="13" t="s">
        <v>143</v>
      </c>
      <c r="D211" s="51">
        <v>2.5</v>
      </c>
      <c r="E211" s="15">
        <v>1042.5</v>
      </c>
    </row>
    <row r="212" spans="1:5">
      <c r="A212" s="79" t="s">
        <v>222</v>
      </c>
      <c r="B212" s="61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79" t="s">
        <v>41</v>
      </c>
      <c r="B213" s="61"/>
      <c r="C213" s="13" t="s">
        <v>57</v>
      </c>
      <c r="D213" s="51">
        <v>5</v>
      </c>
      <c r="E213" s="15">
        <v>1140</v>
      </c>
    </row>
    <row r="214" spans="1:5">
      <c r="A214" s="79" t="s">
        <v>237</v>
      </c>
      <c r="B214" s="61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79" t="s">
        <v>177</v>
      </c>
      <c r="B215" s="61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79" t="s">
        <v>211</v>
      </c>
      <c r="B216" s="61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79" t="s">
        <v>21</v>
      </c>
      <c r="B217" s="61"/>
      <c r="C217" s="13" t="s">
        <v>19</v>
      </c>
      <c r="D217" s="51">
        <v>5</v>
      </c>
      <c r="E217" s="15">
        <v>1140</v>
      </c>
    </row>
    <row r="218" spans="1:5">
      <c r="A218" s="79" t="s">
        <v>202</v>
      </c>
      <c r="B218" s="61"/>
      <c r="C218" s="13" t="s">
        <v>24</v>
      </c>
      <c r="D218" s="51">
        <v>5</v>
      </c>
      <c r="E218" s="15">
        <v>1428</v>
      </c>
    </row>
    <row r="219" spans="1:5">
      <c r="A219" s="79" t="s">
        <v>170</v>
      </c>
      <c r="B219" s="61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79" t="s">
        <v>234</v>
      </c>
      <c r="B220" s="61"/>
      <c r="C220" s="13" t="s">
        <v>24</v>
      </c>
      <c r="D220" s="51">
        <v>3</v>
      </c>
      <c r="E220" s="15">
        <v>856.8</v>
      </c>
    </row>
    <row r="221" spans="1:5">
      <c r="A221" s="79" t="s">
        <v>207</v>
      </c>
      <c r="B221" s="61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79" t="s">
        <v>187</v>
      </c>
      <c r="B222" s="61"/>
      <c r="C222" s="13" t="s">
        <v>188</v>
      </c>
      <c r="D222" s="51">
        <v>0.5</v>
      </c>
      <c r="E222" s="15">
        <v>114</v>
      </c>
    </row>
    <row r="223" spans="1:5">
      <c r="A223" s="79" t="s">
        <v>196</v>
      </c>
      <c r="B223" s="61"/>
      <c r="C223" s="13" t="str">
        <f>C41</f>
        <v>MOTORISTA</v>
      </c>
      <c r="D223" s="51">
        <v>5</v>
      </c>
      <c r="E223" s="15">
        <v>1140</v>
      </c>
    </row>
    <row r="224" spans="1:5">
      <c r="A224" s="79" t="s">
        <v>238</v>
      </c>
      <c r="B224" s="61"/>
      <c r="C224" s="13" t="s">
        <v>19</v>
      </c>
      <c r="D224" s="51">
        <v>6</v>
      </c>
      <c r="E224" s="15">
        <v>1368</v>
      </c>
    </row>
    <row r="225" spans="1:5">
      <c r="A225" s="79" t="s">
        <v>73</v>
      </c>
      <c r="B225" s="61"/>
      <c r="C225" s="13" t="s">
        <v>24</v>
      </c>
      <c r="D225" s="51">
        <v>10</v>
      </c>
      <c r="E225" s="15">
        <v>2856</v>
      </c>
    </row>
    <row r="226" spans="1:5">
      <c r="A226" s="79" t="s">
        <v>226</v>
      </c>
      <c r="B226" s="61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79" t="s">
        <v>166</v>
      </c>
      <c r="B227" s="61"/>
      <c r="C227" s="13" t="s">
        <v>23</v>
      </c>
      <c r="D227" s="51">
        <v>1</v>
      </c>
      <c r="E227" s="15">
        <v>420</v>
      </c>
    </row>
    <row r="228" spans="1:5">
      <c r="A228" s="79" t="s">
        <v>178</v>
      </c>
      <c r="B228" s="61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79" t="s">
        <v>218</v>
      </c>
      <c r="B229" s="61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79" t="s">
        <v>183</v>
      </c>
      <c r="B230" s="61"/>
      <c r="C230" s="13" t="s">
        <v>24</v>
      </c>
      <c r="D230" s="51">
        <v>0.5</v>
      </c>
      <c r="E230" s="15">
        <v>142.80000000000001</v>
      </c>
    </row>
    <row r="231" spans="1:5">
      <c r="A231" s="79" t="s">
        <v>173</v>
      </c>
      <c r="B231" s="61"/>
      <c r="C231" s="13" t="s">
        <v>179</v>
      </c>
      <c r="D231" s="51">
        <v>5</v>
      </c>
      <c r="E231" s="15">
        <v>1428</v>
      </c>
    </row>
    <row r="232" spans="1:5">
      <c r="A232" s="79" t="s">
        <v>235</v>
      </c>
      <c r="B232" s="61"/>
      <c r="C232" s="13" t="s">
        <v>24</v>
      </c>
      <c r="D232" s="51">
        <v>3</v>
      </c>
      <c r="E232" s="15">
        <v>856.8</v>
      </c>
    </row>
    <row r="233" spans="1:5">
      <c r="A233" s="79" t="s">
        <v>70</v>
      </c>
      <c r="B233" s="61"/>
      <c r="C233" s="13" t="s">
        <v>24</v>
      </c>
      <c r="D233" s="51">
        <v>0.5</v>
      </c>
      <c r="E233" s="15">
        <v>142.80000000000001</v>
      </c>
    </row>
    <row r="234" spans="1:5">
      <c r="A234" s="79" t="s">
        <v>199</v>
      </c>
      <c r="B234" s="61"/>
      <c r="C234" s="13" t="s">
        <v>24</v>
      </c>
      <c r="D234" s="51">
        <v>5</v>
      </c>
      <c r="E234" s="15">
        <v>1602</v>
      </c>
    </row>
    <row r="235" spans="1:5">
      <c r="A235" s="79" t="s">
        <v>215</v>
      </c>
      <c r="B235" s="61"/>
      <c r="C235" s="13" t="s">
        <v>19</v>
      </c>
      <c r="D235" s="51">
        <v>5</v>
      </c>
      <c r="E235" s="15">
        <v>1140</v>
      </c>
    </row>
    <row r="236" spans="1:5">
      <c r="A236" s="79" t="s">
        <v>161</v>
      </c>
      <c r="B236" s="61"/>
      <c r="C236" s="13" t="s">
        <v>19</v>
      </c>
      <c r="D236" s="51">
        <v>0.5</v>
      </c>
      <c r="E236" s="15">
        <v>173.5</v>
      </c>
    </row>
    <row r="237" spans="1:5">
      <c r="A237" s="79" t="s">
        <v>153</v>
      </c>
      <c r="B237" s="61"/>
      <c r="C237" s="13" t="s">
        <v>57</v>
      </c>
      <c r="D237" s="51">
        <v>10</v>
      </c>
      <c r="E237" s="15">
        <v>2280</v>
      </c>
    </row>
    <row r="238" spans="1:5">
      <c r="A238" s="79" t="s">
        <v>68</v>
      </c>
      <c r="B238" s="61"/>
      <c r="C238" s="13" t="s">
        <v>174</v>
      </c>
      <c r="D238" s="51">
        <v>8</v>
      </c>
      <c r="E238" s="15">
        <v>1824</v>
      </c>
    </row>
    <row r="239" spans="1:5">
      <c r="A239" s="79" t="s">
        <v>204</v>
      </c>
      <c r="B239" s="61"/>
      <c r="C239" s="13" t="s">
        <v>24</v>
      </c>
      <c r="D239" s="51">
        <v>5</v>
      </c>
      <c r="E239" s="15">
        <v>1428</v>
      </c>
    </row>
    <row r="240" spans="1:5">
      <c r="A240" s="79" t="s">
        <v>194</v>
      </c>
      <c r="B240" s="61"/>
      <c r="C240" s="13" t="s">
        <v>24</v>
      </c>
      <c r="D240" s="51">
        <v>5</v>
      </c>
      <c r="E240" s="15">
        <v>1428</v>
      </c>
    </row>
    <row r="241" spans="1:5">
      <c r="A241" s="79" t="s">
        <v>191</v>
      </c>
      <c r="B241" s="61"/>
      <c r="C241" s="13" t="s">
        <v>24</v>
      </c>
      <c r="D241" s="51">
        <v>5</v>
      </c>
      <c r="E241" s="15">
        <v>1428</v>
      </c>
    </row>
    <row r="242" spans="1:5">
      <c r="A242" s="79" t="s">
        <v>152</v>
      </c>
      <c r="B242" s="61"/>
      <c r="C242" s="13" t="s">
        <v>24</v>
      </c>
      <c r="D242" s="51">
        <v>10</v>
      </c>
      <c r="E242" s="15">
        <v>2856</v>
      </c>
    </row>
    <row r="243" spans="1:5">
      <c r="A243" s="79" t="s">
        <v>214</v>
      </c>
      <c r="B243" s="61"/>
      <c r="C243" s="13" t="s">
        <v>24</v>
      </c>
      <c r="D243" s="51">
        <v>5</v>
      </c>
      <c r="E243" s="15">
        <v>1428</v>
      </c>
    </row>
    <row r="244" spans="1:5">
      <c r="A244" s="80" t="s">
        <v>18</v>
      </c>
      <c r="B244" s="81"/>
      <c r="C244" s="82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79" t="s">
        <v>75</v>
      </c>
      <c r="B3" s="61"/>
      <c r="C3" s="69" t="s">
        <v>24</v>
      </c>
      <c r="D3" s="70"/>
      <c r="E3" s="83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84" t="s">
        <v>244</v>
      </c>
      <c r="C7" s="84"/>
      <c r="D7" s="84"/>
      <c r="E7" s="84"/>
    </row>
    <row r="8" spans="1:5" ht="15" customHeight="1">
      <c r="A8" s="79" t="s">
        <v>245</v>
      </c>
      <c r="B8" s="61"/>
      <c r="C8" s="69" t="s">
        <v>24</v>
      </c>
      <c r="D8" s="70"/>
      <c r="E8" s="83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84" t="s">
        <v>244</v>
      </c>
      <c r="C12" s="84"/>
      <c r="D12" s="84"/>
      <c r="E12" s="84"/>
    </row>
    <row r="13" spans="1:5" ht="15" customHeight="1">
      <c r="A13" s="79" t="s">
        <v>246</v>
      </c>
      <c r="B13" s="61"/>
      <c r="C13" s="69" t="s">
        <v>24</v>
      </c>
      <c r="D13" s="70"/>
      <c r="E13" s="83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84" t="s">
        <v>244</v>
      </c>
      <c r="C17" s="84"/>
      <c r="D17" s="84"/>
      <c r="E17" s="84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79" t="s">
        <v>248</v>
      </c>
      <c r="B19" s="61"/>
      <c r="C19" s="69" t="s">
        <v>24</v>
      </c>
      <c r="D19" s="70"/>
      <c r="E19" s="83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84" t="s">
        <v>251</v>
      </c>
      <c r="C23" s="84"/>
      <c r="D23" s="84"/>
      <c r="E23" s="84"/>
    </row>
    <row r="24" spans="1:5">
      <c r="A24" s="79" t="s">
        <v>252</v>
      </c>
      <c r="B24" s="61"/>
      <c r="C24" s="69" t="s">
        <v>24</v>
      </c>
      <c r="D24" s="70"/>
      <c r="E24" s="83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84" t="s">
        <v>251</v>
      </c>
      <c r="C28" s="84"/>
      <c r="D28" s="84"/>
      <c r="E28" s="84"/>
    </row>
    <row r="29" spans="1:5">
      <c r="A29" s="79" t="s">
        <v>41</v>
      </c>
      <c r="B29" s="61"/>
      <c r="C29" s="69" t="s">
        <v>57</v>
      </c>
      <c r="D29" s="70"/>
      <c r="E29" s="83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84" t="s">
        <v>253</v>
      </c>
      <c r="C33" s="84"/>
      <c r="D33" s="84"/>
      <c r="E33" s="84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79" t="s">
        <v>255</v>
      </c>
      <c r="B35" s="61"/>
      <c r="C35" s="69" t="s">
        <v>24</v>
      </c>
      <c r="D35" s="70"/>
      <c r="E35" s="83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84" t="s">
        <v>257</v>
      </c>
      <c r="C39" s="84"/>
      <c r="D39" s="84"/>
      <c r="E39" s="84"/>
    </row>
    <row r="40" spans="1:5">
      <c r="A40" s="79" t="s">
        <v>258</v>
      </c>
      <c r="B40" s="61"/>
      <c r="C40" s="69" t="s">
        <v>24</v>
      </c>
      <c r="D40" s="70"/>
      <c r="E40" s="83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84" t="s">
        <v>257</v>
      </c>
      <c r="C44" s="84"/>
      <c r="D44" s="84"/>
      <c r="E44" s="84"/>
    </row>
    <row r="45" spans="1:5">
      <c r="A45" s="79" t="s">
        <v>153</v>
      </c>
      <c r="B45" s="61"/>
      <c r="C45" s="69" t="s">
        <v>57</v>
      </c>
      <c r="D45" s="70"/>
      <c r="E45" s="83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84" t="s">
        <v>259</v>
      </c>
      <c r="C49" s="84"/>
      <c r="D49" s="84"/>
      <c r="E49" s="84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9" t="s">
        <v>261</v>
      </c>
      <c r="B51" s="61"/>
      <c r="C51" s="69" t="s">
        <v>24</v>
      </c>
      <c r="D51" s="70"/>
      <c r="E51" s="83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84" t="s">
        <v>263</v>
      </c>
      <c r="C55" s="84"/>
      <c r="D55" s="84"/>
      <c r="E55" s="84"/>
    </row>
    <row r="56" spans="1:5">
      <c r="A56" s="79" t="s">
        <v>264</v>
      </c>
      <c r="B56" s="61"/>
      <c r="C56" s="69" t="s">
        <v>24</v>
      </c>
      <c r="D56" s="70"/>
      <c r="E56" s="83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84" t="s">
        <v>263</v>
      </c>
      <c r="C60" s="84"/>
      <c r="D60" s="84"/>
      <c r="E60" s="84"/>
    </row>
    <row r="61" spans="1:5">
      <c r="A61" s="79" t="s">
        <v>68</v>
      </c>
      <c r="B61" s="61"/>
      <c r="C61" s="69" t="s">
        <v>179</v>
      </c>
      <c r="D61" s="70"/>
      <c r="E61" s="83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84" t="s">
        <v>265</v>
      </c>
      <c r="C65" s="84"/>
      <c r="D65" s="84"/>
      <c r="E65" s="84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9" t="s">
        <v>269</v>
      </c>
      <c r="B67" s="61"/>
      <c r="C67" s="69" t="s">
        <v>24</v>
      </c>
      <c r="D67" s="70"/>
      <c r="E67" s="83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84" t="s">
        <v>272</v>
      </c>
      <c r="C71" s="84"/>
      <c r="D71" s="84"/>
      <c r="E71" s="84"/>
    </row>
    <row r="72" spans="1:5">
      <c r="A72" s="79" t="s">
        <v>273</v>
      </c>
      <c r="B72" s="61"/>
      <c r="C72" s="69" t="s">
        <v>24</v>
      </c>
      <c r="D72" s="70"/>
      <c r="E72" s="83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84" t="s">
        <v>272</v>
      </c>
      <c r="C76" s="84"/>
      <c r="D76" s="84"/>
      <c r="E76" s="84"/>
    </row>
    <row r="77" spans="1:5">
      <c r="A77" s="79" t="s">
        <v>274</v>
      </c>
      <c r="B77" s="61"/>
      <c r="C77" s="69" t="s">
        <v>24</v>
      </c>
      <c r="D77" s="70"/>
      <c r="E77" s="83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84" t="s">
        <v>272</v>
      </c>
      <c r="C81" s="84"/>
      <c r="D81" s="84"/>
      <c r="E81" s="84"/>
    </row>
    <row r="82" spans="1:5">
      <c r="A82" s="79" t="s">
        <v>234</v>
      </c>
      <c r="B82" s="61"/>
      <c r="C82" s="69" t="s">
        <v>24</v>
      </c>
      <c r="D82" s="70"/>
      <c r="E82" s="83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84" t="s">
        <v>272</v>
      </c>
      <c r="C86" s="84"/>
      <c r="D86" s="84"/>
      <c r="E86" s="84"/>
    </row>
    <row r="87" spans="1:5">
      <c r="A87" s="79" t="s">
        <v>238</v>
      </c>
      <c r="B87" s="61"/>
      <c r="C87" s="69" t="s">
        <v>19</v>
      </c>
      <c r="D87" s="70"/>
      <c r="E87" s="83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84" t="s">
        <v>275</v>
      </c>
      <c r="C91" s="84"/>
      <c r="D91" s="84"/>
      <c r="E91" s="84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79" t="s">
        <v>69</v>
      </c>
      <c r="B93" s="61"/>
      <c r="C93" s="69" t="s">
        <v>24</v>
      </c>
      <c r="D93" s="70"/>
      <c r="E93" s="83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84" t="s">
        <v>279</v>
      </c>
      <c r="C97" s="84"/>
      <c r="D97" s="84"/>
      <c r="E97" s="84"/>
    </row>
    <row r="98" spans="1:5">
      <c r="A98" s="79" t="s">
        <v>76</v>
      </c>
      <c r="B98" s="61"/>
      <c r="C98" s="69" t="s">
        <v>24</v>
      </c>
      <c r="D98" s="70"/>
      <c r="E98" s="83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84" t="s">
        <v>279</v>
      </c>
      <c r="C102" s="84"/>
      <c r="D102" s="84"/>
      <c r="E102" s="84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79" t="s">
        <v>226</v>
      </c>
      <c r="B104" s="61"/>
      <c r="C104" s="69" t="s">
        <v>24</v>
      </c>
      <c r="D104" s="70"/>
      <c r="E104" s="83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85" t="s">
        <v>284</v>
      </c>
      <c r="C108" s="85"/>
      <c r="D108" s="85"/>
      <c r="E108" s="85"/>
    </row>
    <row r="109" spans="1:5">
      <c r="A109" s="79" t="s">
        <v>255</v>
      </c>
      <c r="B109" s="61"/>
      <c r="C109" s="69" t="s">
        <v>24</v>
      </c>
      <c r="D109" s="70"/>
      <c r="E109" s="83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85" t="s">
        <v>284</v>
      </c>
      <c r="C113" s="85"/>
      <c r="D113" s="85"/>
      <c r="E113" s="85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79" t="s">
        <v>29</v>
      </c>
      <c r="B115" s="61"/>
      <c r="C115" s="69" t="s">
        <v>23</v>
      </c>
      <c r="D115" s="70"/>
      <c r="E115" s="83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85" t="s">
        <v>289</v>
      </c>
      <c r="C119" s="85"/>
      <c r="D119" s="85"/>
      <c r="E119" s="85"/>
    </row>
    <row r="120" spans="1:5">
      <c r="A120" s="79" t="s">
        <v>72</v>
      </c>
      <c r="B120" s="61"/>
      <c r="C120" s="69" t="s">
        <v>24</v>
      </c>
      <c r="D120" s="70"/>
      <c r="E120" s="83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85" t="s">
        <v>289</v>
      </c>
      <c r="C124" s="85"/>
      <c r="D124" s="85"/>
      <c r="E124" s="85"/>
    </row>
    <row r="125" spans="1:5">
      <c r="A125" s="79" t="s">
        <v>290</v>
      </c>
      <c r="B125" s="61"/>
      <c r="C125" s="69" t="s">
        <v>112</v>
      </c>
      <c r="D125" s="70"/>
      <c r="E125" s="83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85" t="s">
        <v>289</v>
      </c>
      <c r="C129" s="85"/>
      <c r="D129" s="85"/>
      <c r="E129" s="85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79" t="s">
        <v>166</v>
      </c>
      <c r="B131" s="61"/>
      <c r="C131" s="69" t="s">
        <v>23</v>
      </c>
      <c r="D131" s="70"/>
      <c r="E131" s="83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84" t="s">
        <v>294</v>
      </c>
      <c r="C135" s="84"/>
      <c r="D135" s="84"/>
      <c r="E135" s="84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79" t="s">
        <v>297</v>
      </c>
      <c r="B137" s="61"/>
      <c r="C137" s="69" t="s">
        <v>298</v>
      </c>
      <c r="D137" s="70"/>
      <c r="E137" s="83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84" t="s">
        <v>301</v>
      </c>
      <c r="C141" s="84"/>
      <c r="D141" s="84"/>
      <c r="E141" s="84"/>
    </row>
    <row r="142" spans="1:5">
      <c r="A142" s="79" t="s">
        <v>302</v>
      </c>
      <c r="B142" s="61"/>
      <c r="C142" s="69" t="s">
        <v>24</v>
      </c>
      <c r="D142" s="70"/>
      <c r="E142" s="83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84" t="s">
        <v>301</v>
      </c>
      <c r="C146" s="84"/>
      <c r="D146" s="84"/>
      <c r="E146" s="84"/>
    </row>
    <row r="147" spans="1:5">
      <c r="A147" s="79" t="s">
        <v>21</v>
      </c>
      <c r="B147" s="61"/>
      <c r="C147" s="69" t="s">
        <v>19</v>
      </c>
      <c r="D147" s="70"/>
      <c r="E147" s="83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84" t="s">
        <v>303</v>
      </c>
      <c r="C151" s="84"/>
      <c r="D151" s="84"/>
      <c r="E151" s="84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79" t="s">
        <v>306</v>
      </c>
      <c r="B153" s="61"/>
      <c r="C153" s="69" t="s">
        <v>24</v>
      </c>
      <c r="D153" s="70"/>
      <c r="E153" s="83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84" t="s">
        <v>309</v>
      </c>
      <c r="C157" s="84"/>
      <c r="D157" s="84"/>
      <c r="E157" s="84"/>
    </row>
    <row r="158" spans="1:5">
      <c r="A158" s="79" t="s">
        <v>310</v>
      </c>
      <c r="B158" s="61"/>
      <c r="C158" s="69" t="s">
        <v>24</v>
      </c>
      <c r="D158" s="70"/>
      <c r="E158" s="83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84" t="s">
        <v>309</v>
      </c>
      <c r="C162" s="84"/>
      <c r="D162" s="84"/>
      <c r="E162" s="84"/>
    </row>
    <row r="163" spans="1:5">
      <c r="A163" s="79" t="s">
        <v>311</v>
      </c>
      <c r="B163" s="61"/>
      <c r="C163" s="69" t="s">
        <v>24</v>
      </c>
      <c r="D163" s="70"/>
      <c r="E163" s="83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84" t="s">
        <v>309</v>
      </c>
      <c r="C167" s="84"/>
      <c r="D167" s="84"/>
      <c r="E167" s="84"/>
    </row>
    <row r="168" spans="1:5">
      <c r="A168" s="79" t="s">
        <v>312</v>
      </c>
      <c r="B168" s="61"/>
      <c r="C168" s="69" t="s">
        <v>24</v>
      </c>
      <c r="D168" s="70"/>
      <c r="E168" s="83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84" t="s">
        <v>309</v>
      </c>
      <c r="C172" s="84"/>
      <c r="D172" s="84"/>
      <c r="E172" s="84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79" t="s">
        <v>314</v>
      </c>
      <c r="B174" s="61"/>
      <c r="C174" s="69" t="s">
        <v>24</v>
      </c>
      <c r="D174" s="70"/>
      <c r="E174" s="83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84" t="s">
        <v>316</v>
      </c>
      <c r="C178" s="84"/>
      <c r="D178" s="84"/>
      <c r="E178" s="84"/>
    </row>
    <row r="179" spans="1:5">
      <c r="A179" s="79" t="s">
        <v>317</v>
      </c>
      <c r="B179" s="61"/>
      <c r="C179" s="69" t="s">
        <v>24</v>
      </c>
      <c r="D179" s="70"/>
      <c r="E179" s="83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84" t="s">
        <v>316</v>
      </c>
      <c r="C183" s="84"/>
      <c r="D183" s="84"/>
      <c r="E183" s="84"/>
    </row>
    <row r="184" spans="1:5">
      <c r="A184" s="79" t="s">
        <v>215</v>
      </c>
      <c r="B184" s="61"/>
      <c r="C184" s="69" t="s">
        <v>19</v>
      </c>
      <c r="D184" s="70"/>
      <c r="E184" s="83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84" t="s">
        <v>316</v>
      </c>
      <c r="C188" s="84"/>
      <c r="D188" s="84"/>
      <c r="E188" s="84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79" t="s">
        <v>204</v>
      </c>
      <c r="B190" s="61"/>
      <c r="C190" s="69" t="s">
        <v>24</v>
      </c>
      <c r="D190" s="70"/>
      <c r="E190" s="83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84" t="s">
        <v>321</v>
      </c>
      <c r="C194" s="84"/>
      <c r="D194" s="84"/>
      <c r="E194" s="84"/>
    </row>
    <row r="195" spans="1:5">
      <c r="A195" s="79" t="s">
        <v>207</v>
      </c>
      <c r="B195" s="61"/>
      <c r="C195" s="69" t="s">
        <v>24</v>
      </c>
      <c r="D195" s="70"/>
      <c r="E195" s="83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84" t="s">
        <v>321</v>
      </c>
      <c r="C199" s="84"/>
      <c r="D199" s="84"/>
      <c r="E199" s="84"/>
    </row>
    <row r="200" spans="1:5">
      <c r="A200" s="79" t="s">
        <v>21</v>
      </c>
      <c r="B200" s="61"/>
      <c r="C200" s="69" t="s">
        <v>19</v>
      </c>
      <c r="D200" s="70"/>
      <c r="E200" s="83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84" t="s">
        <v>322</v>
      </c>
      <c r="C204" s="84"/>
      <c r="D204" s="84"/>
      <c r="E204" s="84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79" t="s">
        <v>324</v>
      </c>
      <c r="B206" s="61"/>
      <c r="C206" s="69" t="s">
        <v>24</v>
      </c>
      <c r="D206" s="70"/>
      <c r="E206" s="83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84" t="s">
        <v>326</v>
      </c>
      <c r="C210" s="84"/>
      <c r="D210" s="84"/>
      <c r="E210" s="84"/>
    </row>
    <row r="211" spans="1:5">
      <c r="A211" s="79" t="s">
        <v>214</v>
      </c>
      <c r="B211" s="61"/>
      <c r="C211" s="69" t="s">
        <v>24</v>
      </c>
      <c r="D211" s="70"/>
      <c r="E211" s="83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84" t="s">
        <v>326</v>
      </c>
      <c r="C215" s="84"/>
      <c r="D215" s="84"/>
      <c r="E215" s="84"/>
    </row>
    <row r="216" spans="1:5">
      <c r="A216" s="79" t="s">
        <v>327</v>
      </c>
      <c r="B216" s="61"/>
      <c r="C216" s="69" t="s">
        <v>19</v>
      </c>
      <c r="D216" s="70"/>
      <c r="E216" s="83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84" t="s">
        <v>328</v>
      </c>
      <c r="C220" s="84"/>
      <c r="D220" s="84"/>
      <c r="E220" s="84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79" t="s">
        <v>330</v>
      </c>
      <c r="B222" s="61"/>
      <c r="C222" s="69" t="s">
        <v>24</v>
      </c>
      <c r="D222" s="70"/>
      <c r="E222" s="83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84" t="s">
        <v>333</v>
      </c>
      <c r="C226" s="84"/>
      <c r="D226" s="84"/>
      <c r="E226" s="84"/>
    </row>
    <row r="227" spans="1:5">
      <c r="A227" s="79" t="s">
        <v>264</v>
      </c>
      <c r="B227" s="61"/>
      <c r="C227" s="69" t="s">
        <v>24</v>
      </c>
      <c r="D227" s="70"/>
      <c r="E227" s="83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84" t="s">
        <v>333</v>
      </c>
      <c r="C231" s="84"/>
      <c r="D231" s="84"/>
      <c r="E231" s="84"/>
    </row>
    <row r="232" spans="1:5">
      <c r="A232" s="79" t="s">
        <v>238</v>
      </c>
      <c r="B232" s="61"/>
      <c r="C232" s="69" t="s">
        <v>19</v>
      </c>
      <c r="D232" s="70"/>
      <c r="E232" s="83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84" t="s">
        <v>334</v>
      </c>
      <c r="C236" s="84"/>
      <c r="D236" s="84"/>
      <c r="E236" s="84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79" t="s">
        <v>337</v>
      </c>
      <c r="B238" s="61"/>
      <c r="C238" s="69" t="s">
        <v>24</v>
      </c>
      <c r="D238" s="70"/>
      <c r="E238" s="83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84" t="s">
        <v>338</v>
      </c>
      <c r="C242" s="84"/>
      <c r="D242" s="84"/>
      <c r="E242" s="84"/>
    </row>
    <row r="243" spans="1:5">
      <c r="A243" s="79" t="s">
        <v>339</v>
      </c>
      <c r="B243" s="61"/>
      <c r="C243" s="69" t="s">
        <v>24</v>
      </c>
      <c r="D243" s="70"/>
      <c r="E243" s="83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84" t="s">
        <v>338</v>
      </c>
      <c r="C247" s="84"/>
      <c r="D247" s="84"/>
      <c r="E247" s="84"/>
    </row>
    <row r="248" spans="1:5">
      <c r="A248" s="79" t="s">
        <v>153</v>
      </c>
      <c r="B248" s="61"/>
      <c r="C248" s="69" t="s">
        <v>57</v>
      </c>
      <c r="D248" s="70"/>
      <c r="E248" s="83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84" t="s">
        <v>340</v>
      </c>
      <c r="C252" s="84"/>
      <c r="D252" s="84"/>
      <c r="E252" s="84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79" t="s">
        <v>342</v>
      </c>
      <c r="B254" s="61"/>
      <c r="C254" s="69" t="s">
        <v>24</v>
      </c>
      <c r="D254" s="70"/>
      <c r="E254" s="83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84" t="s">
        <v>344</v>
      </c>
      <c r="C258" s="84"/>
      <c r="D258" s="84"/>
      <c r="E258" s="84"/>
    </row>
    <row r="259" spans="1:5">
      <c r="A259" s="79" t="s">
        <v>178</v>
      </c>
      <c r="B259" s="61"/>
      <c r="C259" s="69" t="s">
        <v>24</v>
      </c>
      <c r="D259" s="70"/>
      <c r="E259" s="83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84" t="s">
        <v>344</v>
      </c>
      <c r="C263" s="84"/>
      <c r="D263" s="84"/>
      <c r="E263" s="84"/>
    </row>
    <row r="264" spans="1:5">
      <c r="A264" s="79" t="s">
        <v>203</v>
      </c>
      <c r="B264" s="61"/>
      <c r="C264" s="69" t="s">
        <v>57</v>
      </c>
      <c r="D264" s="70"/>
      <c r="E264" s="83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84" t="s">
        <v>345</v>
      </c>
      <c r="C268" s="84"/>
      <c r="D268" s="84"/>
      <c r="E268" s="84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79" t="s">
        <v>347</v>
      </c>
      <c r="B270" s="61"/>
      <c r="C270" s="69" t="s">
        <v>179</v>
      </c>
      <c r="D270" s="70"/>
      <c r="E270" s="83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84" t="s">
        <v>349</v>
      </c>
      <c r="C274" s="84"/>
      <c r="D274" s="84"/>
      <c r="E274" s="84"/>
    </row>
    <row r="275" spans="1:5">
      <c r="A275" s="79" t="s">
        <v>350</v>
      </c>
      <c r="B275" s="61"/>
      <c r="C275" s="69" t="s">
        <v>24</v>
      </c>
      <c r="D275" s="70"/>
      <c r="E275" s="83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84" t="s">
        <v>349</v>
      </c>
      <c r="C279" s="84"/>
      <c r="D279" s="84"/>
      <c r="E279" s="84"/>
    </row>
    <row r="280" spans="1:5">
      <c r="A280" s="79" t="s">
        <v>351</v>
      </c>
      <c r="B280" s="61"/>
      <c r="C280" s="69" t="s">
        <v>24</v>
      </c>
      <c r="D280" s="70"/>
      <c r="E280" s="83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84" t="s">
        <v>349</v>
      </c>
      <c r="C284" s="84"/>
      <c r="D284" s="84"/>
      <c r="E284" s="84"/>
    </row>
    <row r="285" spans="1:5">
      <c r="A285" s="79" t="s">
        <v>21</v>
      </c>
      <c r="B285" s="61"/>
      <c r="C285" s="69" t="s">
        <v>19</v>
      </c>
      <c r="D285" s="70"/>
      <c r="E285" s="83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84" t="s">
        <v>352</v>
      </c>
      <c r="C289" s="84"/>
      <c r="D289" s="84"/>
      <c r="E289" s="84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4">
        <f>D292+D297+D302</f>
        <v>4795.2</v>
      </c>
    </row>
    <row r="291" spans="1:5">
      <c r="A291" s="79" t="s">
        <v>355</v>
      </c>
      <c r="B291" s="61"/>
      <c r="C291" s="69" t="s">
        <v>356</v>
      </c>
      <c r="D291" s="70"/>
      <c r="E291" s="83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84" t="s">
        <v>359</v>
      </c>
      <c r="C295" s="84"/>
      <c r="D295" s="84"/>
      <c r="E295" s="84"/>
    </row>
    <row r="296" spans="1:5">
      <c r="A296" s="79" t="s">
        <v>360</v>
      </c>
      <c r="B296" s="61"/>
      <c r="C296" s="69" t="s">
        <v>24</v>
      </c>
      <c r="D296" s="70"/>
      <c r="E296" s="83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84" t="s">
        <v>359</v>
      </c>
      <c r="C300" s="84"/>
      <c r="D300" s="84"/>
      <c r="E300" s="84"/>
    </row>
    <row r="301" spans="1:5">
      <c r="A301" s="79" t="s">
        <v>327</v>
      </c>
      <c r="B301" s="61"/>
      <c r="C301" s="69" t="s">
        <v>19</v>
      </c>
      <c r="D301" s="70"/>
      <c r="E301" s="83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84" t="s">
        <v>361</v>
      </c>
      <c r="C305" s="84"/>
      <c r="D305" s="84"/>
      <c r="E305" s="84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4">
        <f>D308+D313+D318</f>
        <v>3996</v>
      </c>
    </row>
    <row r="307" spans="1:5">
      <c r="A307" s="79" t="s">
        <v>363</v>
      </c>
      <c r="B307" s="61"/>
      <c r="C307" s="69" t="s">
        <v>24</v>
      </c>
      <c r="D307" s="70"/>
      <c r="E307" s="83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84" t="s">
        <v>366</v>
      </c>
      <c r="C311" s="84"/>
      <c r="D311" s="84"/>
      <c r="E311" s="84"/>
    </row>
    <row r="312" spans="1:5">
      <c r="A312" s="79" t="s">
        <v>367</v>
      </c>
      <c r="B312" s="61"/>
      <c r="C312" s="69" t="s">
        <v>24</v>
      </c>
      <c r="D312" s="70"/>
      <c r="E312" s="83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84" t="s">
        <v>366</v>
      </c>
      <c r="C316" s="84"/>
      <c r="D316" s="84"/>
      <c r="E316" s="84"/>
    </row>
    <row r="317" spans="1:5">
      <c r="A317" s="79" t="s">
        <v>153</v>
      </c>
      <c r="B317" s="61"/>
      <c r="C317" s="69" t="s">
        <v>57</v>
      </c>
      <c r="D317" s="70"/>
      <c r="E317" s="83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84" t="s">
        <v>368</v>
      </c>
      <c r="C321" s="84"/>
      <c r="D321" s="84"/>
      <c r="E321" s="84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4">
        <f>D324+D329+D334</f>
        <v>3996</v>
      </c>
    </row>
    <row r="323" spans="1:5">
      <c r="A323" s="79" t="s">
        <v>370</v>
      </c>
      <c r="B323" s="61"/>
      <c r="C323" s="69" t="s">
        <v>24</v>
      </c>
      <c r="D323" s="70"/>
      <c r="E323" s="83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84" t="s">
        <v>372</v>
      </c>
      <c r="C327" s="84"/>
      <c r="D327" s="84"/>
      <c r="E327" s="84"/>
    </row>
    <row r="328" spans="1:5">
      <c r="A328" s="79" t="s">
        <v>373</v>
      </c>
      <c r="B328" s="61"/>
      <c r="C328" s="69" t="s">
        <v>24</v>
      </c>
      <c r="D328" s="70"/>
      <c r="E328" s="83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84" t="s">
        <v>372</v>
      </c>
      <c r="C332" s="84"/>
      <c r="D332" s="84"/>
      <c r="E332" s="84"/>
    </row>
    <row r="333" spans="1:5">
      <c r="A333" s="79" t="s">
        <v>68</v>
      </c>
      <c r="B333" s="61"/>
      <c r="C333" s="69" t="s">
        <v>174</v>
      </c>
      <c r="D333" s="70"/>
      <c r="E333" s="83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84" t="s">
        <v>374</v>
      </c>
      <c r="C337" s="84"/>
      <c r="D337" s="84"/>
      <c r="E337" s="84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4">
        <f>D340+D345+D350</f>
        <v>3996</v>
      </c>
    </row>
    <row r="339" spans="1:5">
      <c r="A339" s="79" t="s">
        <v>376</v>
      </c>
      <c r="B339" s="61"/>
      <c r="C339" s="69" t="s">
        <v>24</v>
      </c>
      <c r="D339" s="70"/>
      <c r="E339" s="83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84" t="s">
        <v>377</v>
      </c>
      <c r="C343" s="84"/>
      <c r="D343" s="84"/>
      <c r="E343" s="84"/>
    </row>
    <row r="344" spans="1:5">
      <c r="A344" s="79" t="s">
        <v>378</v>
      </c>
      <c r="B344" s="61"/>
      <c r="C344" s="69" t="s">
        <v>24</v>
      </c>
      <c r="D344" s="70"/>
      <c r="E344" s="83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84" t="s">
        <v>377</v>
      </c>
      <c r="C348" s="84"/>
      <c r="D348" s="84"/>
      <c r="E348" s="84"/>
    </row>
    <row r="349" spans="1:5">
      <c r="A349" s="79" t="s">
        <v>215</v>
      </c>
      <c r="B349" s="61"/>
      <c r="C349" s="69" t="s">
        <v>19</v>
      </c>
      <c r="D349" s="70"/>
      <c r="E349" s="83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84" t="s">
        <v>379</v>
      </c>
      <c r="C353" s="84"/>
      <c r="D353" s="84"/>
      <c r="E353" s="84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4">
        <f>D356+D361+D366</f>
        <v>3996</v>
      </c>
    </row>
    <row r="355" spans="1:5">
      <c r="A355" s="79" t="s">
        <v>381</v>
      </c>
      <c r="B355" s="61"/>
      <c r="C355" s="69" t="s">
        <v>174</v>
      </c>
      <c r="D355" s="70"/>
      <c r="E355" s="83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84" t="s">
        <v>383</v>
      </c>
      <c r="C359" s="84"/>
      <c r="D359" s="84"/>
      <c r="E359" s="84"/>
    </row>
    <row r="360" spans="1:5">
      <c r="A360" s="79" t="s">
        <v>384</v>
      </c>
      <c r="B360" s="61"/>
      <c r="C360" s="69" t="s">
        <v>24</v>
      </c>
      <c r="D360" s="70"/>
      <c r="E360" s="83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84" t="s">
        <v>383</v>
      </c>
      <c r="C364" s="84"/>
      <c r="D364" s="84"/>
      <c r="E364" s="84"/>
    </row>
    <row r="365" spans="1:5">
      <c r="A365" s="79" t="s">
        <v>68</v>
      </c>
      <c r="B365" s="61"/>
      <c r="C365" s="69" t="s">
        <v>174</v>
      </c>
      <c r="D365" s="70"/>
      <c r="E365" s="83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84" t="s">
        <v>385</v>
      </c>
      <c r="C369" s="84"/>
      <c r="D369" s="84"/>
      <c r="E369" s="84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4">
        <f>D372+D377+D382</f>
        <v>133.5</v>
      </c>
    </row>
    <row r="371" spans="1:5">
      <c r="A371" s="79" t="s">
        <v>387</v>
      </c>
      <c r="B371" s="61"/>
      <c r="C371" s="69" t="s">
        <v>24</v>
      </c>
      <c r="D371" s="70"/>
      <c r="E371" s="83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84" t="s">
        <v>389</v>
      </c>
      <c r="C375" s="84"/>
      <c r="D375" s="84"/>
      <c r="E375" s="84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4">
        <f>D378+D383+D388</f>
        <v>2856</v>
      </c>
    </row>
    <row r="377" spans="1:5">
      <c r="A377" s="79" t="s">
        <v>391</v>
      </c>
      <c r="B377" s="61"/>
      <c r="C377" s="69" t="s">
        <v>24</v>
      </c>
      <c r="D377" s="70"/>
      <c r="E377" s="83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84" t="s">
        <v>393</v>
      </c>
      <c r="C381" s="84"/>
      <c r="D381" s="84"/>
      <c r="E381" s="84"/>
    </row>
    <row r="382" spans="1:5">
      <c r="A382" s="79" t="s">
        <v>394</v>
      </c>
      <c r="B382" s="61"/>
      <c r="C382" s="69" t="s">
        <v>24</v>
      </c>
      <c r="D382" s="70"/>
      <c r="E382" s="83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84" t="s">
        <v>393</v>
      </c>
      <c r="C386" s="84"/>
      <c r="D386" s="84"/>
      <c r="E386" s="84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4">
        <f>SUM(D404,D399,D394,D389)</f>
        <v>5424</v>
      </c>
    </row>
    <row r="388" spans="1:5">
      <c r="A388" s="79" t="s">
        <v>191</v>
      </c>
      <c r="B388" s="61"/>
      <c r="C388" s="69" t="s">
        <v>24</v>
      </c>
      <c r="D388" s="70"/>
      <c r="E388" s="83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84" t="s">
        <v>397</v>
      </c>
      <c r="C392" s="84"/>
      <c r="D392" s="84"/>
      <c r="E392" s="84"/>
    </row>
    <row r="393" spans="1:5">
      <c r="A393" s="79" t="s">
        <v>194</v>
      </c>
      <c r="B393" s="61"/>
      <c r="C393" s="69" t="s">
        <v>24</v>
      </c>
      <c r="D393" s="70"/>
      <c r="E393" s="83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84" t="s">
        <v>397</v>
      </c>
      <c r="C397" s="84"/>
      <c r="D397" s="84"/>
      <c r="E397" s="84"/>
    </row>
    <row r="398" spans="1:5">
      <c r="A398" s="79" t="s">
        <v>237</v>
      </c>
      <c r="B398" s="61"/>
      <c r="C398" s="69" t="s">
        <v>24</v>
      </c>
      <c r="D398" s="70"/>
      <c r="E398" s="83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84" t="s">
        <v>397</v>
      </c>
      <c r="C402" s="84"/>
      <c r="D402" s="84"/>
      <c r="E402" s="84"/>
    </row>
    <row r="403" spans="1:5">
      <c r="A403" s="79" t="s">
        <v>215</v>
      </c>
      <c r="B403" s="61"/>
      <c r="C403" s="69" t="s">
        <v>19</v>
      </c>
      <c r="D403" s="70"/>
      <c r="E403" s="83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84" t="s">
        <v>398</v>
      </c>
      <c r="C407" s="84"/>
      <c r="D407" s="84"/>
      <c r="E407" s="84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4" t="e">
        <f>SUM(#REF!,#REF!,D444,D410)</f>
        <v>#REF!</v>
      </c>
    </row>
    <row r="409" spans="1:5">
      <c r="A409" s="79" t="s">
        <v>77</v>
      </c>
      <c r="B409" s="61"/>
      <c r="C409" s="69" t="s">
        <v>24</v>
      </c>
      <c r="D409" s="70"/>
      <c r="E409" s="83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84" t="s">
        <v>402</v>
      </c>
      <c r="C413" s="84"/>
      <c r="D413" s="84"/>
      <c r="E413" s="84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4">
        <f>SUM(D416,D421,D426)</f>
        <v>399.6</v>
      </c>
    </row>
    <row r="415" spans="1:5">
      <c r="A415" s="79" t="s">
        <v>404</v>
      </c>
      <c r="B415" s="61"/>
      <c r="C415" s="69" t="s">
        <v>24</v>
      </c>
      <c r="D415" s="70"/>
      <c r="E415" s="83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84" t="s">
        <v>407</v>
      </c>
      <c r="C419" s="84"/>
      <c r="D419" s="84"/>
      <c r="E419" s="84"/>
    </row>
    <row r="420" spans="1:5">
      <c r="A420" s="79" t="s">
        <v>409</v>
      </c>
      <c r="B420" s="61"/>
      <c r="C420" s="69" t="s">
        <v>24</v>
      </c>
      <c r="D420" s="70"/>
      <c r="E420" s="83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84" t="s">
        <v>407</v>
      </c>
      <c r="C424" s="84"/>
      <c r="D424" s="84"/>
      <c r="E424" s="84"/>
    </row>
    <row r="425" spans="1:5">
      <c r="A425" s="79" t="s">
        <v>68</v>
      </c>
      <c r="B425" s="61"/>
      <c r="C425" s="69" t="s">
        <v>174</v>
      </c>
      <c r="D425" s="70"/>
      <c r="E425" s="83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84" t="s">
        <v>408</v>
      </c>
      <c r="C429" s="84"/>
      <c r="D429" s="84"/>
      <c r="E429" s="84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4">
        <f>SUM(D432,D437,D442)</f>
        <v>3996</v>
      </c>
    </row>
    <row r="431" spans="1:5">
      <c r="A431" s="79" t="s">
        <v>411</v>
      </c>
      <c r="B431" s="61"/>
      <c r="C431" s="69" t="s">
        <v>24</v>
      </c>
      <c r="D431" s="70"/>
      <c r="E431" s="83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84" t="s">
        <v>414</v>
      </c>
      <c r="C435" s="84"/>
      <c r="D435" s="84"/>
      <c r="E435" s="84"/>
    </row>
    <row r="436" spans="1:5">
      <c r="A436" s="79" t="s">
        <v>152</v>
      </c>
      <c r="B436" s="61"/>
      <c r="C436" s="69" t="s">
        <v>24</v>
      </c>
      <c r="D436" s="70"/>
      <c r="E436" s="83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84" t="s">
        <v>414</v>
      </c>
      <c r="C440" s="84"/>
      <c r="D440" s="84"/>
      <c r="E440" s="84"/>
    </row>
    <row r="441" spans="1:5">
      <c r="A441" s="79" t="s">
        <v>68</v>
      </c>
      <c r="B441" s="61"/>
      <c r="C441" s="69" t="s">
        <v>174</v>
      </c>
      <c r="D441" s="70"/>
      <c r="E441" s="83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84" t="s">
        <v>415</v>
      </c>
      <c r="C445" s="84"/>
      <c r="D445" s="84"/>
      <c r="E445" s="84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4">
        <f>SUM(D448,D453,D458)</f>
        <v>3996</v>
      </c>
    </row>
    <row r="447" spans="1:5">
      <c r="A447" s="79" t="s">
        <v>417</v>
      </c>
      <c r="B447" s="61"/>
      <c r="C447" s="69" t="s">
        <v>24</v>
      </c>
      <c r="D447" s="70"/>
      <c r="E447" s="83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84" t="s">
        <v>420</v>
      </c>
      <c r="C451" s="84"/>
      <c r="D451" s="84"/>
      <c r="E451" s="84"/>
    </row>
    <row r="452" spans="1:5">
      <c r="A452" s="79" t="s">
        <v>421</v>
      </c>
      <c r="B452" s="61"/>
      <c r="C452" s="69" t="s">
        <v>24</v>
      </c>
      <c r="D452" s="70"/>
      <c r="E452" s="83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84" t="s">
        <v>420</v>
      </c>
      <c r="C456" s="84"/>
      <c r="D456" s="84"/>
      <c r="E456" s="84"/>
    </row>
    <row r="457" spans="1:5">
      <c r="A457" s="79" t="s">
        <v>153</v>
      </c>
      <c r="B457" s="61"/>
      <c r="C457" s="69" t="s">
        <v>57</v>
      </c>
      <c r="D457" s="70"/>
      <c r="E457" s="83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84" t="s">
        <v>420</v>
      </c>
      <c r="C461" s="84"/>
      <c r="D461" s="84"/>
      <c r="E461" s="84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4">
        <f>SUM(D464,D469,D474)</f>
        <v>4795.2</v>
      </c>
    </row>
    <row r="463" spans="1:5">
      <c r="A463" s="79" t="s">
        <v>423</v>
      </c>
      <c r="B463" s="61"/>
      <c r="C463" s="69" t="s">
        <v>24</v>
      </c>
      <c r="D463" s="70"/>
      <c r="E463" s="83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84" t="s">
        <v>426</v>
      </c>
      <c r="C467" s="84"/>
      <c r="D467" s="84"/>
      <c r="E467" s="84"/>
    </row>
    <row r="468" spans="1:5">
      <c r="A468" s="79" t="s">
        <v>427</v>
      </c>
      <c r="B468" s="61"/>
      <c r="C468" s="69" t="s">
        <v>24</v>
      </c>
      <c r="D468" s="70"/>
      <c r="E468" s="83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84" t="s">
        <v>426</v>
      </c>
      <c r="C472" s="84"/>
      <c r="D472" s="84"/>
      <c r="E472" s="84"/>
    </row>
    <row r="473" spans="1:5">
      <c r="A473" s="79" t="s">
        <v>203</v>
      </c>
      <c r="B473" s="61"/>
      <c r="C473" s="69" t="s">
        <v>57</v>
      </c>
      <c r="D473" s="70"/>
      <c r="E473" s="83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84" t="s">
        <v>428</v>
      </c>
      <c r="C477" s="84"/>
      <c r="D477" s="84"/>
      <c r="E477" s="84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4">
        <f>SUM(D480,D485,D490)</f>
        <v>1142.4000000000001</v>
      </c>
    </row>
    <row r="479" spans="1:5">
      <c r="A479" s="79" t="s">
        <v>34</v>
      </c>
      <c r="B479" s="61"/>
      <c r="C479" s="69" t="s">
        <v>24</v>
      </c>
      <c r="D479" s="70"/>
      <c r="E479" s="83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84" t="s">
        <v>432</v>
      </c>
      <c r="C483" s="84"/>
      <c r="D483" s="84"/>
      <c r="E483" s="84"/>
    </row>
    <row r="484" spans="1:5">
      <c r="A484" s="79" t="s">
        <v>433</v>
      </c>
      <c r="B484" s="61"/>
      <c r="C484" s="69" t="s">
        <v>24</v>
      </c>
      <c r="D484" s="70"/>
      <c r="E484" s="83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84" t="s">
        <v>432</v>
      </c>
      <c r="C488" s="84"/>
      <c r="D488" s="84"/>
      <c r="E488" s="84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4">
        <f>SUM(D491,D496,D501)</f>
        <v>95</v>
      </c>
    </row>
    <row r="490" spans="1:5">
      <c r="A490" s="79" t="s">
        <v>63</v>
      </c>
      <c r="B490" s="61"/>
      <c r="C490" s="69" t="s">
        <v>19</v>
      </c>
      <c r="D490" s="70"/>
      <c r="E490" s="83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84" t="s">
        <v>438</v>
      </c>
      <c r="C494" s="84"/>
      <c r="D494" s="84"/>
      <c r="E494" s="84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4">
        <f>SUM(D497,D502)</f>
        <v>214</v>
      </c>
    </row>
    <row r="496" spans="1:5">
      <c r="A496" s="79" t="s">
        <v>170</v>
      </c>
      <c r="B496" s="61"/>
      <c r="C496" s="69" t="s">
        <v>24</v>
      </c>
      <c r="D496" s="70"/>
      <c r="E496" s="83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84" t="s">
        <v>441</v>
      </c>
      <c r="C500" s="84"/>
      <c r="D500" s="84"/>
      <c r="E500" s="84"/>
    </row>
    <row r="501" spans="1:5">
      <c r="A501" s="79" t="s">
        <v>153</v>
      </c>
      <c r="B501" s="61"/>
      <c r="C501" s="69" t="s">
        <v>57</v>
      </c>
      <c r="D501" s="70"/>
      <c r="E501" s="83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84" t="s">
        <v>442</v>
      </c>
      <c r="C505" s="84"/>
      <c r="D505" s="84"/>
      <c r="E505" s="84"/>
    </row>
    <row r="506" spans="1:5">
      <c r="A506" s="87" t="s">
        <v>10</v>
      </c>
      <c r="B506" s="63"/>
      <c r="C506" s="90" t="s">
        <v>11</v>
      </c>
      <c r="D506" s="91"/>
      <c r="E506" s="6">
        <v>415</v>
      </c>
    </row>
    <row r="507" spans="1:5">
      <c r="A507" s="88"/>
      <c r="B507" s="65"/>
      <c r="C507" s="90" t="s">
        <v>12</v>
      </c>
      <c r="D507" s="91"/>
      <c r="E507" s="8">
        <v>76</v>
      </c>
    </row>
    <row r="508" spans="1:5">
      <c r="A508" s="88"/>
      <c r="B508" s="65"/>
      <c r="C508" s="90" t="s">
        <v>13</v>
      </c>
      <c r="D508" s="91"/>
      <c r="E508" s="8">
        <v>34</v>
      </c>
    </row>
    <row r="509" spans="1:5">
      <c r="A509" s="89"/>
      <c r="B509" s="67"/>
      <c r="C509" s="92" t="s">
        <v>22</v>
      </c>
      <c r="D509" s="93"/>
      <c r="E509" s="5">
        <v>126411.8</v>
      </c>
    </row>
    <row r="510" spans="1:5">
      <c r="A510" s="86" t="s">
        <v>14</v>
      </c>
      <c r="B510" s="73"/>
      <c r="C510" s="52" t="s">
        <v>15</v>
      </c>
      <c r="D510" s="52" t="s">
        <v>16</v>
      </c>
      <c r="E510" s="7" t="s">
        <v>17</v>
      </c>
    </row>
    <row r="511" spans="1:5">
      <c r="A511" s="79" t="s">
        <v>306</v>
      </c>
      <c r="B511" s="61"/>
      <c r="C511" s="13" t="s">
        <v>24</v>
      </c>
      <c r="D511" s="51">
        <v>3.5</v>
      </c>
      <c r="E511" s="15">
        <v>1459.5</v>
      </c>
    </row>
    <row r="512" spans="1:5">
      <c r="A512" s="79" t="s">
        <v>376</v>
      </c>
      <c r="B512" s="61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79" t="s">
        <v>77</v>
      </c>
      <c r="B513" s="61"/>
      <c r="C513" s="13" t="s">
        <v>24</v>
      </c>
      <c r="D513" s="51">
        <v>4</v>
      </c>
      <c r="E513" s="15">
        <v>1668</v>
      </c>
    </row>
    <row r="514" spans="1:5">
      <c r="A514" s="79" t="s">
        <v>252</v>
      </c>
      <c r="B514" s="61"/>
      <c r="C514" s="13" t="s">
        <v>24</v>
      </c>
      <c r="D514" s="51">
        <v>5</v>
      </c>
      <c r="E514" s="15">
        <v>1428</v>
      </c>
    </row>
    <row r="515" spans="1:5">
      <c r="A515" s="79" t="s">
        <v>269</v>
      </c>
      <c r="B515" s="61"/>
      <c r="C515" s="13" t="s">
        <v>24</v>
      </c>
      <c r="D515" s="51">
        <v>5</v>
      </c>
      <c r="E515" s="15">
        <v>1428</v>
      </c>
    </row>
    <row r="516" spans="1:5">
      <c r="A516" s="79" t="s">
        <v>76</v>
      </c>
      <c r="B516" s="61"/>
      <c r="C516" s="13" t="s">
        <v>24</v>
      </c>
      <c r="D516" s="51">
        <v>7</v>
      </c>
      <c r="E516" s="15">
        <v>3563</v>
      </c>
    </row>
    <row r="517" spans="1:5">
      <c r="A517" s="79" t="s">
        <v>384</v>
      </c>
      <c r="B517" s="61"/>
      <c r="C517" s="13" t="s">
        <v>24</v>
      </c>
      <c r="D517" s="51">
        <v>5</v>
      </c>
      <c r="E517" s="15">
        <v>1428</v>
      </c>
    </row>
    <row r="518" spans="1:5">
      <c r="A518" s="79" t="s">
        <v>404</v>
      </c>
      <c r="B518" s="61"/>
      <c r="C518" s="13" t="s">
        <v>24</v>
      </c>
      <c r="D518" s="51">
        <v>0.5</v>
      </c>
      <c r="E518" s="15">
        <v>142.80000000000001</v>
      </c>
    </row>
    <row r="519" spans="1:5">
      <c r="A519" s="79" t="s">
        <v>367</v>
      </c>
      <c r="B519" s="61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79" t="s">
        <v>327</v>
      </c>
      <c r="B520" s="61"/>
      <c r="C520" s="13" t="s">
        <v>19</v>
      </c>
      <c r="D520" s="51">
        <v>11</v>
      </c>
      <c r="E520" s="15">
        <v>2508</v>
      </c>
    </row>
    <row r="521" spans="1:5">
      <c r="A521" s="79" t="s">
        <v>203</v>
      </c>
      <c r="B521" s="61"/>
      <c r="C521" s="13" t="s">
        <v>57</v>
      </c>
      <c r="D521" s="51">
        <v>16</v>
      </c>
      <c r="E521" s="15">
        <v>3648</v>
      </c>
    </row>
    <row r="522" spans="1:5">
      <c r="A522" s="79" t="s">
        <v>237</v>
      </c>
      <c r="B522" s="61"/>
      <c r="C522" s="13" t="s">
        <v>24</v>
      </c>
      <c r="D522" s="51">
        <v>5</v>
      </c>
      <c r="E522" s="15">
        <v>1428</v>
      </c>
    </row>
    <row r="523" spans="1:5">
      <c r="A523" s="79" t="s">
        <v>342</v>
      </c>
      <c r="B523" s="61"/>
      <c r="C523" s="13" t="s">
        <v>24</v>
      </c>
      <c r="D523" s="51">
        <v>5</v>
      </c>
      <c r="E523" s="15">
        <v>1428</v>
      </c>
    </row>
    <row r="524" spans="1:5">
      <c r="A524" s="79" t="s">
        <v>417</v>
      </c>
      <c r="B524" s="61"/>
      <c r="C524" s="13" t="s">
        <v>24</v>
      </c>
      <c r="D524" s="51">
        <v>5</v>
      </c>
      <c r="E524" s="15">
        <v>1428</v>
      </c>
    </row>
    <row r="525" spans="1:5">
      <c r="A525" s="79" t="s">
        <v>312</v>
      </c>
      <c r="B525" s="61"/>
      <c r="C525" s="13" t="s">
        <v>24</v>
      </c>
      <c r="D525" s="51">
        <v>3.5</v>
      </c>
      <c r="E525" s="15">
        <v>1459.5</v>
      </c>
    </row>
    <row r="526" spans="1:5">
      <c r="A526" s="79" t="s">
        <v>363</v>
      </c>
      <c r="B526" s="61"/>
      <c r="C526" s="13" t="s">
        <v>24</v>
      </c>
      <c r="D526" s="51">
        <v>5</v>
      </c>
      <c r="E526" s="15">
        <v>1428</v>
      </c>
    </row>
    <row r="527" spans="1:5">
      <c r="A527" s="79" t="s">
        <v>427</v>
      </c>
      <c r="B527" s="61"/>
      <c r="C527" s="13" t="s">
        <v>24</v>
      </c>
      <c r="D527" s="51">
        <v>6</v>
      </c>
      <c r="E527" s="15">
        <v>1713.6</v>
      </c>
    </row>
    <row r="528" spans="1:5">
      <c r="A528" s="79" t="s">
        <v>351</v>
      </c>
      <c r="B528" s="61"/>
      <c r="C528" s="13" t="s">
        <v>24</v>
      </c>
      <c r="D528" s="51">
        <v>5</v>
      </c>
      <c r="E528" s="15">
        <v>1428</v>
      </c>
    </row>
    <row r="529" spans="1:5">
      <c r="A529" s="79" t="s">
        <v>297</v>
      </c>
      <c r="B529" s="61"/>
      <c r="C529" s="13" t="s">
        <v>24</v>
      </c>
      <c r="D529" s="51">
        <v>5</v>
      </c>
      <c r="E529" s="15">
        <v>1428</v>
      </c>
    </row>
    <row r="530" spans="1:5">
      <c r="A530" s="79" t="s">
        <v>381</v>
      </c>
      <c r="B530" s="61"/>
      <c r="C530" s="13" t="s">
        <v>179</v>
      </c>
      <c r="D530" s="51">
        <v>5</v>
      </c>
      <c r="E530" s="15">
        <v>1428</v>
      </c>
    </row>
    <row r="531" spans="1:5">
      <c r="A531" s="79" t="s">
        <v>21</v>
      </c>
      <c r="B531" s="61"/>
      <c r="C531" s="13" t="s">
        <v>19</v>
      </c>
      <c r="D531" s="51">
        <v>15</v>
      </c>
      <c r="E531" s="15">
        <v>3420</v>
      </c>
    </row>
    <row r="532" spans="1:5">
      <c r="A532" s="79" t="s">
        <v>421</v>
      </c>
      <c r="B532" s="61"/>
      <c r="C532" s="13" t="s">
        <v>24</v>
      </c>
      <c r="D532" s="51">
        <v>5</v>
      </c>
      <c r="E532" s="15">
        <v>1428</v>
      </c>
    </row>
    <row r="533" spans="1:5">
      <c r="A533" s="79" t="s">
        <v>311</v>
      </c>
      <c r="B533" s="61"/>
      <c r="C533" s="13" t="s">
        <v>24</v>
      </c>
      <c r="D533" s="51">
        <v>3.5</v>
      </c>
      <c r="E533" s="15">
        <v>1781.5</v>
      </c>
    </row>
    <row r="534" spans="1:5">
      <c r="A534" s="79" t="s">
        <v>391</v>
      </c>
      <c r="B534" s="61"/>
      <c r="C534" s="13" t="s">
        <v>24</v>
      </c>
      <c r="D534" s="51">
        <v>5</v>
      </c>
      <c r="E534" s="15">
        <v>1428</v>
      </c>
    </row>
    <row r="535" spans="1:5">
      <c r="A535" s="79" t="s">
        <v>170</v>
      </c>
      <c r="B535" s="61"/>
      <c r="C535" s="13" t="s">
        <v>24</v>
      </c>
      <c r="D535" s="51">
        <v>0.5</v>
      </c>
      <c r="E535" s="15">
        <v>119</v>
      </c>
    </row>
    <row r="536" spans="1:5">
      <c r="A536" s="79" t="s">
        <v>248</v>
      </c>
      <c r="B536" s="61"/>
      <c r="C536" s="13" t="s">
        <v>24</v>
      </c>
      <c r="D536" s="51">
        <v>5</v>
      </c>
      <c r="E536" s="15">
        <v>1428</v>
      </c>
    </row>
    <row r="537" spans="1:5">
      <c r="A537" s="79" t="s">
        <v>317</v>
      </c>
      <c r="B537" s="61"/>
      <c r="C537" s="13" t="s">
        <v>24</v>
      </c>
      <c r="D537" s="51">
        <v>2</v>
      </c>
      <c r="E537" s="15">
        <v>571.20000000000005</v>
      </c>
    </row>
    <row r="538" spans="1:5">
      <c r="A538" s="79" t="s">
        <v>302</v>
      </c>
      <c r="B538" s="61"/>
      <c r="C538" s="13" t="s">
        <v>24</v>
      </c>
      <c r="D538" s="51">
        <v>5</v>
      </c>
      <c r="E538" s="15">
        <v>1428</v>
      </c>
    </row>
    <row r="539" spans="1:5">
      <c r="A539" s="79" t="s">
        <v>234</v>
      </c>
      <c r="B539" s="61"/>
      <c r="C539" s="13" t="s">
        <v>24</v>
      </c>
      <c r="D539" s="51">
        <v>5</v>
      </c>
      <c r="E539" s="15">
        <v>1428</v>
      </c>
    </row>
    <row r="540" spans="1:5">
      <c r="A540" s="79" t="s">
        <v>207</v>
      </c>
      <c r="B540" s="61"/>
      <c r="C540" s="13" t="s">
        <v>24</v>
      </c>
      <c r="D540" s="51">
        <v>5</v>
      </c>
      <c r="E540" s="15">
        <v>1428</v>
      </c>
    </row>
    <row r="541" spans="1:5">
      <c r="A541" s="79" t="s">
        <v>423</v>
      </c>
      <c r="B541" s="61"/>
      <c r="C541" s="13" t="s">
        <v>24</v>
      </c>
      <c r="D541" s="51">
        <v>6</v>
      </c>
      <c r="E541" s="15">
        <v>1713.6</v>
      </c>
    </row>
    <row r="542" spans="1:5">
      <c r="A542" s="79" t="s">
        <v>314</v>
      </c>
      <c r="B542" s="61"/>
      <c r="C542" s="13" t="s">
        <v>24</v>
      </c>
      <c r="D542" s="51">
        <v>2</v>
      </c>
      <c r="E542" s="15">
        <v>571.20000000000005</v>
      </c>
    </row>
    <row r="543" spans="1:5">
      <c r="A543" s="79" t="s">
        <v>75</v>
      </c>
      <c r="B543" s="61"/>
      <c r="C543" s="13" t="s">
        <v>24</v>
      </c>
      <c r="D543" s="51">
        <v>5.5</v>
      </c>
      <c r="E543" s="15">
        <v>2293.5</v>
      </c>
    </row>
    <row r="544" spans="1:5">
      <c r="A544" s="79" t="s">
        <v>245</v>
      </c>
      <c r="B544" s="61"/>
      <c r="C544" s="13" t="s">
        <v>24</v>
      </c>
      <c r="D544" s="51">
        <v>5.5</v>
      </c>
      <c r="E544" s="15">
        <v>2293.5</v>
      </c>
    </row>
    <row r="545" spans="1:5">
      <c r="A545" s="79" t="s">
        <v>373</v>
      </c>
      <c r="B545" s="61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79" t="s">
        <v>238</v>
      </c>
      <c r="B546" s="61"/>
      <c r="C546" s="13" t="s">
        <v>19</v>
      </c>
      <c r="D546" s="51">
        <v>10</v>
      </c>
      <c r="E546" s="15">
        <v>2280</v>
      </c>
    </row>
    <row r="547" spans="1:5">
      <c r="A547" s="79" t="s">
        <v>290</v>
      </c>
      <c r="B547" s="61"/>
      <c r="C547" s="13" t="s">
        <v>112</v>
      </c>
      <c r="D547" s="51">
        <v>3</v>
      </c>
      <c r="E547" s="15">
        <v>1251</v>
      </c>
    </row>
    <row r="548" spans="1:5">
      <c r="A548" s="79" t="s">
        <v>258</v>
      </c>
      <c r="B548" s="61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79" t="s">
        <v>370</v>
      </c>
      <c r="B549" s="61"/>
      <c r="C549" s="13" t="s">
        <v>24</v>
      </c>
      <c r="D549" s="51">
        <v>5</v>
      </c>
      <c r="E549" s="15">
        <v>1428</v>
      </c>
    </row>
    <row r="550" spans="1:5">
      <c r="A550" s="79" t="s">
        <v>355</v>
      </c>
      <c r="B550" s="61"/>
      <c r="C550" s="13" t="s">
        <v>356</v>
      </c>
      <c r="D550" s="51">
        <v>6</v>
      </c>
      <c r="E550" s="15">
        <v>1713.6</v>
      </c>
    </row>
    <row r="551" spans="1:5">
      <c r="A551" s="79" t="s">
        <v>350</v>
      </c>
      <c r="B551" s="61"/>
      <c r="C551" s="13" t="s">
        <v>24</v>
      </c>
      <c r="D551" s="51">
        <v>5</v>
      </c>
      <c r="E551" s="15">
        <v>1428</v>
      </c>
    </row>
    <row r="552" spans="1:5">
      <c r="A552" s="79" t="s">
        <v>226</v>
      </c>
      <c r="B552" s="61"/>
      <c r="C552" s="13" t="s">
        <v>24</v>
      </c>
      <c r="D552" s="51">
        <v>5.5</v>
      </c>
      <c r="E552" s="15">
        <v>2799.5</v>
      </c>
    </row>
    <row r="553" spans="1:5">
      <c r="A553" s="79" t="s">
        <v>72</v>
      </c>
      <c r="B553" s="61"/>
      <c r="C553" s="13" t="s">
        <v>24</v>
      </c>
      <c r="D553" s="51">
        <v>3</v>
      </c>
      <c r="E553" s="15">
        <v>1251</v>
      </c>
    </row>
    <row r="554" spans="1:5">
      <c r="A554" s="79" t="s">
        <v>166</v>
      </c>
      <c r="B554" s="61"/>
      <c r="C554" s="13" t="s">
        <v>23</v>
      </c>
      <c r="D554" s="51">
        <v>4.5</v>
      </c>
      <c r="E554" s="15">
        <v>3573</v>
      </c>
    </row>
    <row r="555" spans="1:5">
      <c r="A555" s="79" t="s">
        <v>178</v>
      </c>
      <c r="B555" s="61"/>
      <c r="C555" s="13" t="s">
        <v>24</v>
      </c>
      <c r="D555" s="51">
        <v>5</v>
      </c>
      <c r="E555" s="15">
        <v>1428</v>
      </c>
    </row>
    <row r="556" spans="1:5">
      <c r="A556" s="79" t="s">
        <v>378</v>
      </c>
      <c r="B556" s="61"/>
      <c r="C556" s="13" t="s">
        <v>24</v>
      </c>
      <c r="D556" s="51">
        <v>5</v>
      </c>
      <c r="E556" s="15">
        <v>1428</v>
      </c>
    </row>
    <row r="557" spans="1:5">
      <c r="A557" s="79" t="s">
        <v>339</v>
      </c>
      <c r="B557" s="61"/>
      <c r="C557" s="13" t="s">
        <v>24</v>
      </c>
      <c r="D557" s="51">
        <v>2.5</v>
      </c>
      <c r="E557" s="15">
        <v>714</v>
      </c>
    </row>
    <row r="558" spans="1:5">
      <c r="A558" s="79" t="s">
        <v>246</v>
      </c>
      <c r="B558" s="61"/>
      <c r="C558" s="13" t="s">
        <v>24</v>
      </c>
      <c r="D558" s="51">
        <v>5.5</v>
      </c>
      <c r="E558" s="15">
        <v>2293.5</v>
      </c>
    </row>
    <row r="559" spans="1:5">
      <c r="A559" s="79" t="s">
        <v>360</v>
      </c>
      <c r="B559" s="61"/>
      <c r="C559" s="13" t="s">
        <v>24</v>
      </c>
      <c r="D559" s="51">
        <v>6</v>
      </c>
      <c r="E559" s="15">
        <v>1713.6</v>
      </c>
    </row>
    <row r="560" spans="1:5">
      <c r="A560" s="79" t="s">
        <v>443</v>
      </c>
      <c r="B560" s="61"/>
      <c r="C560" s="13" t="s">
        <v>24</v>
      </c>
      <c r="D560" s="51">
        <v>5</v>
      </c>
      <c r="E560" s="15">
        <v>1428</v>
      </c>
    </row>
    <row r="561" spans="1:5">
      <c r="A561" s="79" t="s">
        <v>273</v>
      </c>
      <c r="B561" s="61"/>
      <c r="C561" s="13" t="s">
        <v>24</v>
      </c>
      <c r="D561" s="51">
        <v>5</v>
      </c>
      <c r="E561" s="15">
        <v>1428</v>
      </c>
    </row>
    <row r="562" spans="1:5">
      <c r="A562" s="79" t="s">
        <v>347</v>
      </c>
      <c r="B562" s="61"/>
      <c r="C562" s="13" t="s">
        <v>174</v>
      </c>
      <c r="D562" s="51">
        <v>5</v>
      </c>
      <c r="E562" s="15">
        <v>1428</v>
      </c>
    </row>
    <row r="563" spans="1:5">
      <c r="A563" s="79" t="s">
        <v>409</v>
      </c>
      <c r="B563" s="61"/>
      <c r="C563" s="13" t="s">
        <v>24</v>
      </c>
      <c r="D563" s="51">
        <v>0.5</v>
      </c>
      <c r="E563" s="15">
        <v>142.80000000000001</v>
      </c>
    </row>
    <row r="564" spans="1:5">
      <c r="A564" s="79" t="s">
        <v>387</v>
      </c>
      <c r="B564" s="61"/>
      <c r="C564" s="13" t="s">
        <v>24</v>
      </c>
      <c r="D564" s="51">
        <v>0.5</v>
      </c>
      <c r="E564" s="15">
        <v>133.5</v>
      </c>
    </row>
    <row r="565" spans="1:5">
      <c r="A565" s="79" t="s">
        <v>444</v>
      </c>
      <c r="B565" s="61"/>
      <c r="C565" s="13" t="s">
        <v>24</v>
      </c>
      <c r="D565" s="51">
        <v>10</v>
      </c>
      <c r="E565" s="15">
        <v>2856</v>
      </c>
    </row>
    <row r="566" spans="1:5">
      <c r="A566" s="79" t="s">
        <v>215</v>
      </c>
      <c r="B566" s="61"/>
      <c r="C566" s="13" t="s">
        <v>19</v>
      </c>
      <c r="D566" s="51">
        <v>12</v>
      </c>
      <c r="E566" s="15">
        <v>2736</v>
      </c>
    </row>
    <row r="567" spans="1:5">
      <c r="A567" s="79" t="s">
        <v>153</v>
      </c>
      <c r="B567" s="61"/>
      <c r="C567" s="13" t="s">
        <v>57</v>
      </c>
      <c r="D567" s="51">
        <v>18</v>
      </c>
      <c r="E567" s="15">
        <v>4085</v>
      </c>
    </row>
    <row r="568" spans="1:5">
      <c r="A568" s="79" t="s">
        <v>69</v>
      </c>
      <c r="B568" s="61"/>
      <c r="C568" s="13" t="s">
        <v>24</v>
      </c>
      <c r="D568" s="51">
        <v>7</v>
      </c>
      <c r="E568" s="15">
        <v>2919</v>
      </c>
    </row>
    <row r="569" spans="1:5">
      <c r="A569" s="79" t="s">
        <v>274</v>
      </c>
      <c r="B569" s="61"/>
      <c r="C569" s="13" t="s">
        <v>24</v>
      </c>
      <c r="D569" s="51">
        <v>5</v>
      </c>
      <c r="E569" s="15">
        <v>1428</v>
      </c>
    </row>
    <row r="570" spans="1:5">
      <c r="A570" s="79" t="s">
        <v>34</v>
      </c>
      <c r="B570" s="61"/>
      <c r="C570" s="13" t="s">
        <v>24</v>
      </c>
      <c r="D570" s="51">
        <v>2</v>
      </c>
      <c r="E570" s="15">
        <v>571.20000000000005</v>
      </c>
    </row>
    <row r="571" spans="1:5">
      <c r="A571" s="79" t="s">
        <v>68</v>
      </c>
      <c r="B571" s="61"/>
      <c r="C571" s="13" t="s">
        <v>174</v>
      </c>
      <c r="D571" s="51">
        <v>20.5</v>
      </c>
      <c r="E571" s="15">
        <v>4674</v>
      </c>
    </row>
    <row r="572" spans="1:5">
      <c r="A572" s="79" t="s">
        <v>255</v>
      </c>
      <c r="B572" s="61"/>
      <c r="C572" s="13" t="s">
        <v>24</v>
      </c>
      <c r="D572" s="51">
        <v>10.5</v>
      </c>
      <c r="E572" s="15">
        <v>3721.5</v>
      </c>
    </row>
    <row r="573" spans="1:5">
      <c r="A573" s="79" t="s">
        <v>433</v>
      </c>
      <c r="B573" s="61"/>
      <c r="C573" s="13" t="s">
        <v>24</v>
      </c>
      <c r="D573" s="51">
        <v>2</v>
      </c>
      <c r="E573" s="15">
        <v>571.20000000000005</v>
      </c>
    </row>
    <row r="574" spans="1:5">
      <c r="A574" s="79" t="s">
        <v>204</v>
      </c>
      <c r="B574" s="61"/>
      <c r="C574" s="13" t="s">
        <v>24</v>
      </c>
      <c r="D574" s="51">
        <v>5</v>
      </c>
      <c r="E574" s="15">
        <v>1428</v>
      </c>
    </row>
    <row r="575" spans="1:5">
      <c r="A575" s="79" t="s">
        <v>310</v>
      </c>
      <c r="B575" s="61"/>
      <c r="C575" s="13" t="s">
        <v>24</v>
      </c>
      <c r="D575" s="51">
        <v>3.5</v>
      </c>
      <c r="E575" s="15">
        <v>1459.5</v>
      </c>
    </row>
    <row r="576" spans="1:5">
      <c r="A576" s="79" t="s">
        <v>394</v>
      </c>
      <c r="B576" s="61"/>
      <c r="C576" s="13" t="s">
        <v>24</v>
      </c>
      <c r="D576" s="51">
        <v>5</v>
      </c>
      <c r="E576" s="15">
        <v>1428</v>
      </c>
    </row>
    <row r="577" spans="1:5">
      <c r="A577" s="79" t="s">
        <v>445</v>
      </c>
      <c r="B577" s="61"/>
      <c r="C577" s="13" t="s">
        <v>24</v>
      </c>
      <c r="D577" s="51">
        <v>5</v>
      </c>
      <c r="E577" s="15">
        <v>1428</v>
      </c>
    </row>
    <row r="578" spans="1:5">
      <c r="A578" s="79" t="s">
        <v>330</v>
      </c>
      <c r="B578" s="61"/>
      <c r="C578" s="13" t="s">
        <v>24</v>
      </c>
      <c r="D578" s="51">
        <v>5</v>
      </c>
      <c r="E578" s="15">
        <v>1428</v>
      </c>
    </row>
    <row r="579" spans="1:5">
      <c r="A579" s="79" t="s">
        <v>337</v>
      </c>
      <c r="B579" s="61"/>
      <c r="C579" s="13" t="s">
        <v>24</v>
      </c>
      <c r="D579" s="51">
        <v>2.5</v>
      </c>
      <c r="E579" s="15">
        <v>714</v>
      </c>
    </row>
    <row r="580" spans="1:5">
      <c r="A580" s="79" t="s">
        <v>194</v>
      </c>
      <c r="B580" s="61"/>
      <c r="C580" s="13" t="s">
        <v>24</v>
      </c>
      <c r="D580" s="51">
        <v>5</v>
      </c>
      <c r="E580" s="15">
        <v>1428</v>
      </c>
    </row>
    <row r="581" spans="1:5">
      <c r="A581" s="79" t="s">
        <v>191</v>
      </c>
      <c r="B581" s="61"/>
      <c r="C581" s="13" t="s">
        <v>24</v>
      </c>
      <c r="D581" s="51">
        <v>5</v>
      </c>
      <c r="E581" s="15">
        <v>1428</v>
      </c>
    </row>
    <row r="582" spans="1:5">
      <c r="A582" s="79" t="s">
        <v>324</v>
      </c>
      <c r="B582" s="61"/>
      <c r="C582" s="13" t="s">
        <v>24</v>
      </c>
      <c r="D582" s="51">
        <v>5</v>
      </c>
      <c r="E582" s="15">
        <v>1428</v>
      </c>
    </row>
    <row r="583" spans="1:5">
      <c r="A583" s="79" t="s">
        <v>63</v>
      </c>
      <c r="B583" s="61"/>
      <c r="C583" s="13" t="s">
        <v>19</v>
      </c>
      <c r="D583" s="51">
        <v>0.5</v>
      </c>
      <c r="E583" s="15">
        <v>95</v>
      </c>
    </row>
    <row r="584" spans="1:5">
      <c r="A584" s="79" t="s">
        <v>152</v>
      </c>
      <c r="B584" s="61"/>
      <c r="C584" s="13" t="s">
        <v>24</v>
      </c>
      <c r="D584" s="51">
        <v>5</v>
      </c>
      <c r="E584" s="15">
        <v>1428</v>
      </c>
    </row>
    <row r="585" spans="1:5">
      <c r="A585" s="79" t="s">
        <v>214</v>
      </c>
      <c r="B585" s="61"/>
      <c r="C585" s="13" t="s">
        <v>24</v>
      </c>
      <c r="D585" s="51">
        <v>5</v>
      </c>
      <c r="E585" s="15">
        <v>1428</v>
      </c>
    </row>
    <row r="586" spans="1:5">
      <c r="A586" s="79" t="s">
        <v>29</v>
      </c>
      <c r="B586" s="61"/>
      <c r="C586" s="13" t="s">
        <v>23</v>
      </c>
      <c r="D586" s="51">
        <v>3</v>
      </c>
      <c r="E586" s="15">
        <v>2382</v>
      </c>
    </row>
    <row r="587" spans="1:5">
      <c r="A587" s="80" t="s">
        <v>18</v>
      </c>
      <c r="B587" s="81"/>
      <c r="C587" s="82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opLeftCell="A236" zoomScale="90" zoomScaleNormal="90" workbookViewId="0">
      <selection activeCell="I262" sqref="I262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480</v>
      </c>
      <c r="B2" s="2" t="s">
        <v>267</v>
      </c>
      <c r="C2" s="1" t="s">
        <v>481</v>
      </c>
      <c r="D2" s="4" t="s">
        <v>0</v>
      </c>
      <c r="E2" s="46">
        <f>SUM(D9,D4,D14,D19,D24)</f>
        <v>6852</v>
      </c>
    </row>
    <row r="3" spans="1:5" ht="15" customHeight="1">
      <c r="A3" s="79" t="s">
        <v>218</v>
      </c>
      <c r="B3" s="61"/>
      <c r="C3" s="69" t="s">
        <v>24</v>
      </c>
      <c r="D3" s="70"/>
      <c r="E3" s="83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482</v>
      </c>
    </row>
    <row r="6" spans="1:5" ht="15" customHeight="1">
      <c r="A6" s="42" t="s">
        <v>1</v>
      </c>
      <c r="B6" s="3" t="s">
        <v>483</v>
      </c>
    </row>
    <row r="7" spans="1:5" ht="15" customHeight="1">
      <c r="A7" s="41" t="s">
        <v>4</v>
      </c>
      <c r="B7" s="84" t="s">
        <v>484</v>
      </c>
      <c r="C7" s="84"/>
      <c r="D7" s="84"/>
      <c r="E7" s="84"/>
    </row>
    <row r="8" spans="1:5" ht="15" customHeight="1">
      <c r="A8" s="79" t="s">
        <v>485</v>
      </c>
      <c r="B8" s="61"/>
      <c r="C8" s="69" t="s">
        <v>24</v>
      </c>
      <c r="D8" s="70"/>
      <c r="E8" s="83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482</v>
      </c>
    </row>
    <row r="11" spans="1:5" ht="15" customHeight="1">
      <c r="A11" s="42" t="s">
        <v>1</v>
      </c>
      <c r="B11" s="3" t="s">
        <v>483</v>
      </c>
    </row>
    <row r="12" spans="1:5" ht="15" customHeight="1">
      <c r="A12" s="41" t="s">
        <v>4</v>
      </c>
      <c r="B12" s="84" t="s">
        <v>484</v>
      </c>
      <c r="C12" s="84"/>
      <c r="D12" s="84"/>
      <c r="E12" s="84"/>
    </row>
    <row r="13" spans="1:5" ht="15" customHeight="1">
      <c r="A13" s="79" t="s">
        <v>222</v>
      </c>
      <c r="B13" s="61"/>
      <c r="C13" s="69" t="s">
        <v>24</v>
      </c>
      <c r="D13" s="70"/>
      <c r="E13" s="83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482</v>
      </c>
    </row>
    <row r="16" spans="1:5" ht="15" customHeight="1">
      <c r="A16" s="42" t="s">
        <v>1</v>
      </c>
      <c r="B16" s="3" t="s">
        <v>483</v>
      </c>
    </row>
    <row r="17" spans="1:5" ht="15" customHeight="1">
      <c r="A17" s="41" t="s">
        <v>4</v>
      </c>
      <c r="B17" s="84" t="s">
        <v>484</v>
      </c>
      <c r="C17" s="84"/>
      <c r="D17" s="84"/>
      <c r="E17" s="84"/>
    </row>
    <row r="18" spans="1:5" ht="15" customHeight="1">
      <c r="A18" s="79" t="s">
        <v>234</v>
      </c>
      <c r="B18" s="61"/>
      <c r="C18" s="69" t="s">
        <v>24</v>
      </c>
      <c r="D18" s="70"/>
      <c r="E18" s="83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482</v>
      </c>
    </row>
    <row r="21" spans="1:5" ht="15" customHeight="1">
      <c r="A21" s="42" t="s">
        <v>1</v>
      </c>
      <c r="B21" s="3" t="s">
        <v>483</v>
      </c>
    </row>
    <row r="22" spans="1:5" ht="15" customHeight="1">
      <c r="A22" s="41" t="s">
        <v>4</v>
      </c>
      <c r="B22" s="84" t="s">
        <v>484</v>
      </c>
      <c r="C22" s="84"/>
      <c r="D22" s="84"/>
      <c r="E22" s="84"/>
    </row>
    <row r="23" spans="1:5" ht="15" customHeight="1">
      <c r="A23" s="79" t="s">
        <v>21</v>
      </c>
      <c r="B23" s="61"/>
      <c r="C23" s="69" t="s">
        <v>19</v>
      </c>
      <c r="D23" s="70"/>
      <c r="E23" s="83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482</v>
      </c>
    </row>
    <row r="26" spans="1:5">
      <c r="A26" s="42" t="s">
        <v>1</v>
      </c>
      <c r="B26" s="3" t="s">
        <v>483</v>
      </c>
    </row>
    <row r="27" spans="1:5" ht="28.5" customHeight="1">
      <c r="A27" s="41" t="s">
        <v>4</v>
      </c>
      <c r="B27" s="84" t="s">
        <v>486</v>
      </c>
      <c r="C27" s="84"/>
      <c r="D27" s="84"/>
      <c r="E27" s="84"/>
    </row>
    <row r="28" spans="1:5">
      <c r="A28" s="47" t="s">
        <v>487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79" t="s">
        <v>488</v>
      </c>
      <c r="B29" s="61"/>
      <c r="C29" s="69" t="s">
        <v>24</v>
      </c>
      <c r="D29" s="70"/>
      <c r="E29" s="83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489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84" t="s">
        <v>490</v>
      </c>
      <c r="C33" s="84"/>
      <c r="D33" s="84"/>
      <c r="E33" s="84"/>
    </row>
    <row r="34" spans="1:5">
      <c r="A34" s="79" t="s">
        <v>491</v>
      </c>
      <c r="B34" s="61"/>
      <c r="C34" s="69" t="s">
        <v>24</v>
      </c>
      <c r="D34" s="70"/>
      <c r="E34" s="83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489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84" t="s">
        <v>490</v>
      </c>
      <c r="C38" s="84"/>
      <c r="D38" s="84"/>
      <c r="E38" s="84"/>
    </row>
    <row r="39" spans="1:5">
      <c r="A39" s="47" t="s">
        <v>492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79" t="s">
        <v>493</v>
      </c>
      <c r="B40" s="61"/>
      <c r="C40" s="69" t="s">
        <v>24</v>
      </c>
      <c r="D40" s="70"/>
      <c r="E40" s="83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494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84" t="s">
        <v>495</v>
      </c>
      <c r="C44" s="84"/>
      <c r="D44" s="84"/>
      <c r="E44" s="84"/>
    </row>
    <row r="45" spans="1:5">
      <c r="A45" s="79" t="s">
        <v>384</v>
      </c>
      <c r="B45" s="61"/>
      <c r="C45" s="69" t="s">
        <v>24</v>
      </c>
      <c r="D45" s="70"/>
      <c r="E45" s="83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494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84" t="s">
        <v>495</v>
      </c>
      <c r="C49" s="84"/>
      <c r="D49" s="84"/>
      <c r="E49" s="84"/>
    </row>
    <row r="50" spans="1:5">
      <c r="A50" s="47" t="s">
        <v>496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9" t="s">
        <v>497</v>
      </c>
      <c r="B51" s="61"/>
      <c r="C51" s="69" t="s">
        <v>24</v>
      </c>
      <c r="D51" s="70"/>
      <c r="E51" s="83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498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84" t="s">
        <v>499</v>
      </c>
      <c r="C55" s="84"/>
      <c r="D55" s="84"/>
      <c r="E55" s="84"/>
    </row>
    <row r="56" spans="1:5">
      <c r="A56" s="79" t="s">
        <v>472</v>
      </c>
      <c r="B56" s="61"/>
      <c r="C56" s="69" t="s">
        <v>24</v>
      </c>
      <c r="D56" s="70"/>
      <c r="E56" s="83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498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84" t="s">
        <v>499</v>
      </c>
      <c r="C60" s="84"/>
      <c r="D60" s="84"/>
      <c r="E60" s="84"/>
    </row>
    <row r="61" spans="1:5">
      <c r="A61" s="79" t="s">
        <v>68</v>
      </c>
      <c r="B61" s="61"/>
      <c r="C61" s="69" t="s">
        <v>179</v>
      </c>
      <c r="D61" s="70"/>
      <c r="E61" s="83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498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84" t="s">
        <v>500</v>
      </c>
      <c r="C65" s="84"/>
      <c r="D65" s="84"/>
      <c r="E65" s="84"/>
    </row>
    <row r="66" spans="1:5">
      <c r="A66" s="47" t="s">
        <v>501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9" t="s">
        <v>347</v>
      </c>
      <c r="B67" s="61"/>
      <c r="C67" s="69" t="s">
        <v>174</v>
      </c>
      <c r="D67" s="70"/>
      <c r="E67" s="83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502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84" t="s">
        <v>503</v>
      </c>
      <c r="C71" s="84"/>
      <c r="D71" s="84"/>
      <c r="E71" s="84"/>
    </row>
    <row r="72" spans="1:5">
      <c r="A72" s="79" t="s">
        <v>350</v>
      </c>
      <c r="B72" s="61"/>
      <c r="C72" s="69" t="s">
        <v>24</v>
      </c>
      <c r="D72" s="70"/>
      <c r="E72" s="83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502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84" t="s">
        <v>503</v>
      </c>
      <c r="C76" s="84"/>
      <c r="D76" s="84"/>
      <c r="E76" s="84"/>
    </row>
    <row r="77" spans="1:5">
      <c r="A77" s="79" t="s">
        <v>351</v>
      </c>
      <c r="B77" s="61"/>
      <c r="C77" s="69" t="s">
        <v>24</v>
      </c>
      <c r="D77" s="70"/>
      <c r="E77" s="83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502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84" t="s">
        <v>503</v>
      </c>
      <c r="C81" s="84"/>
      <c r="D81" s="84"/>
      <c r="E81" s="84"/>
    </row>
    <row r="82" spans="1:5">
      <c r="A82" s="79" t="s">
        <v>252</v>
      </c>
      <c r="B82" s="61"/>
      <c r="C82" s="69" t="s">
        <v>24</v>
      </c>
      <c r="D82" s="70"/>
      <c r="E82" s="83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502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84" t="s">
        <v>503</v>
      </c>
      <c r="C86" s="84"/>
      <c r="D86" s="84"/>
      <c r="E86" s="84"/>
    </row>
    <row r="87" spans="1:5">
      <c r="A87" s="79" t="s">
        <v>215</v>
      </c>
      <c r="B87" s="61"/>
      <c r="C87" s="69" t="s">
        <v>19</v>
      </c>
      <c r="D87" s="70"/>
      <c r="E87" s="83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502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84" t="s">
        <v>504</v>
      </c>
      <c r="C91" s="84"/>
      <c r="D91" s="84"/>
      <c r="E91" s="84"/>
    </row>
    <row r="92" spans="1:5">
      <c r="A92" s="47" t="s">
        <v>505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79" t="s">
        <v>211</v>
      </c>
      <c r="B93" s="61"/>
      <c r="C93" s="69" t="s">
        <v>24</v>
      </c>
      <c r="D93" s="70"/>
      <c r="E93" s="83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502</v>
      </c>
    </row>
    <row r="96" spans="1:5">
      <c r="A96" s="42" t="s">
        <v>1</v>
      </c>
      <c r="B96" s="3" t="s">
        <v>506</v>
      </c>
    </row>
    <row r="97" spans="1:5" ht="15" customHeight="1">
      <c r="A97" s="41" t="s">
        <v>4</v>
      </c>
      <c r="B97" s="84" t="s">
        <v>507</v>
      </c>
      <c r="C97" s="84"/>
      <c r="D97" s="84"/>
      <c r="E97" s="84"/>
    </row>
    <row r="98" spans="1:5" ht="15" customHeight="1">
      <c r="A98" s="79" t="s">
        <v>324</v>
      </c>
      <c r="B98" s="61"/>
      <c r="C98" s="69" t="s">
        <v>24</v>
      </c>
      <c r="D98" s="70"/>
      <c r="E98" s="83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502</v>
      </c>
    </row>
    <row r="101" spans="1:5" ht="15" customHeight="1">
      <c r="A101" s="42" t="s">
        <v>1</v>
      </c>
      <c r="B101" s="3" t="s">
        <v>506</v>
      </c>
    </row>
    <row r="102" spans="1:5" ht="15" customHeight="1">
      <c r="A102" s="41" t="s">
        <v>4</v>
      </c>
      <c r="B102" s="84" t="s">
        <v>507</v>
      </c>
      <c r="C102" s="84"/>
      <c r="D102" s="84"/>
      <c r="E102" s="84"/>
    </row>
    <row r="103" spans="1:5">
      <c r="A103" s="79" t="s">
        <v>153</v>
      </c>
      <c r="B103" s="61"/>
      <c r="C103" s="69" t="s">
        <v>57</v>
      </c>
      <c r="D103" s="70"/>
      <c r="E103" s="83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502</v>
      </c>
    </row>
    <row r="106" spans="1:5">
      <c r="A106" s="42" t="s">
        <v>1</v>
      </c>
      <c r="B106" s="3" t="s">
        <v>506</v>
      </c>
    </row>
    <row r="107" spans="1:5" ht="27.75" customHeight="1">
      <c r="A107" s="41" t="s">
        <v>4</v>
      </c>
      <c r="B107" s="84" t="s">
        <v>508</v>
      </c>
      <c r="C107" s="84"/>
      <c r="D107" s="84"/>
      <c r="E107" s="84"/>
    </row>
    <row r="108" spans="1:5" ht="15" customHeight="1">
      <c r="A108" s="47" t="s">
        <v>509</v>
      </c>
      <c r="B108" s="2" t="s">
        <v>510</v>
      </c>
      <c r="C108" s="1" t="s">
        <v>9</v>
      </c>
      <c r="D108" s="4" t="s">
        <v>0</v>
      </c>
      <c r="E108" s="46">
        <f>D110</f>
        <v>173.5</v>
      </c>
    </row>
    <row r="109" spans="1:5">
      <c r="A109" s="79" t="s">
        <v>161</v>
      </c>
      <c r="B109" s="61"/>
      <c r="C109" s="69" t="s">
        <v>19</v>
      </c>
      <c r="D109" s="70"/>
      <c r="E109" s="83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511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85" t="s">
        <v>512</v>
      </c>
      <c r="C113" s="85"/>
      <c r="D113" s="85"/>
      <c r="E113" s="85"/>
    </row>
    <row r="114" spans="1:5">
      <c r="A114" s="47" t="s">
        <v>513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79" t="s">
        <v>314</v>
      </c>
      <c r="B115" s="61"/>
      <c r="C115" s="69" t="s">
        <v>24</v>
      </c>
      <c r="D115" s="70"/>
      <c r="E115" s="83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514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85" t="s">
        <v>515</v>
      </c>
      <c r="C119" s="85"/>
      <c r="D119" s="85"/>
      <c r="E119" s="85"/>
    </row>
    <row r="120" spans="1:5">
      <c r="A120" s="79" t="s">
        <v>26</v>
      </c>
      <c r="B120" s="61"/>
      <c r="C120" s="69" t="s">
        <v>24</v>
      </c>
      <c r="D120" s="70"/>
      <c r="E120" s="83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514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85" t="s">
        <v>515</v>
      </c>
      <c r="C124" s="85"/>
      <c r="D124" s="85"/>
      <c r="E124" s="85"/>
    </row>
    <row r="125" spans="1:5">
      <c r="A125" s="79" t="s">
        <v>317</v>
      </c>
      <c r="B125" s="61"/>
      <c r="C125" s="69" t="s">
        <v>24</v>
      </c>
      <c r="D125" s="70"/>
      <c r="E125" s="83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514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85" t="s">
        <v>515</v>
      </c>
      <c r="C129" s="85"/>
      <c r="D129" s="85"/>
      <c r="E129" s="85"/>
    </row>
    <row r="130" spans="1:5">
      <c r="A130" s="79" t="s">
        <v>478</v>
      </c>
      <c r="B130" s="61"/>
      <c r="C130" s="69" t="s">
        <v>24</v>
      </c>
      <c r="D130" s="70"/>
      <c r="E130" s="83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514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85" t="s">
        <v>515</v>
      </c>
      <c r="C134" s="85"/>
      <c r="D134" s="85"/>
      <c r="E134" s="85"/>
    </row>
    <row r="135" spans="1:5">
      <c r="A135" s="47" t="s">
        <v>516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79" t="s">
        <v>517</v>
      </c>
      <c r="B136" s="61"/>
      <c r="C136" s="69" t="s">
        <v>24</v>
      </c>
      <c r="D136" s="70"/>
      <c r="E136" s="83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518</v>
      </c>
    </row>
    <row r="139" spans="1:5">
      <c r="A139" s="42" t="s">
        <v>1</v>
      </c>
      <c r="B139" s="94" t="s">
        <v>519</v>
      </c>
      <c r="C139" s="94"/>
      <c r="D139" s="94"/>
      <c r="E139" s="94"/>
    </row>
    <row r="140" spans="1:5" ht="25.5" customHeight="1">
      <c r="A140" s="41" t="s">
        <v>4</v>
      </c>
      <c r="B140" s="84" t="s">
        <v>520</v>
      </c>
      <c r="C140" s="84"/>
      <c r="D140" s="84"/>
      <c r="E140" s="84"/>
    </row>
    <row r="141" spans="1:5">
      <c r="A141" s="79" t="s">
        <v>30</v>
      </c>
      <c r="B141" s="61"/>
      <c r="C141" s="69" t="s">
        <v>24</v>
      </c>
      <c r="D141" s="70"/>
      <c r="E141" s="83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518</v>
      </c>
    </row>
    <row r="144" spans="1:5">
      <c r="A144" s="42" t="s">
        <v>1</v>
      </c>
      <c r="B144" s="94" t="s">
        <v>519</v>
      </c>
      <c r="C144" s="94"/>
      <c r="D144" s="94"/>
      <c r="E144" s="94"/>
    </row>
    <row r="145" spans="1:5" ht="28.5" customHeight="1">
      <c r="A145" s="41" t="s">
        <v>4</v>
      </c>
      <c r="B145" s="84" t="s">
        <v>520</v>
      </c>
      <c r="C145" s="84"/>
      <c r="D145" s="84"/>
      <c r="E145" s="84"/>
    </row>
    <row r="146" spans="1:5">
      <c r="A146" s="79" t="s">
        <v>21</v>
      </c>
      <c r="B146" s="61"/>
      <c r="C146" s="69" t="s">
        <v>19</v>
      </c>
      <c r="D146" s="70"/>
      <c r="E146" s="83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518</v>
      </c>
    </row>
    <row r="149" spans="1:5">
      <c r="A149" s="42" t="s">
        <v>1</v>
      </c>
      <c r="B149" s="94" t="s">
        <v>519</v>
      </c>
      <c r="C149" s="94"/>
      <c r="D149" s="94"/>
      <c r="E149" s="94"/>
    </row>
    <row r="150" spans="1:5" ht="24.75" customHeight="1">
      <c r="A150" s="41" t="s">
        <v>4</v>
      </c>
      <c r="B150" s="84" t="s">
        <v>520</v>
      </c>
      <c r="C150" s="84"/>
      <c r="D150" s="84"/>
      <c r="E150" s="84"/>
    </row>
    <row r="151" spans="1:5">
      <c r="A151" s="47" t="s">
        <v>521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79" t="s">
        <v>522</v>
      </c>
      <c r="B152" s="61"/>
      <c r="C152" s="69" t="s">
        <v>24</v>
      </c>
      <c r="D152" s="70"/>
      <c r="E152" s="83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523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84" t="s">
        <v>524</v>
      </c>
      <c r="C156" s="84"/>
      <c r="D156" s="84"/>
      <c r="E156" s="84"/>
    </row>
    <row r="157" spans="1:5">
      <c r="A157" s="79" t="s">
        <v>525</v>
      </c>
      <c r="B157" s="61"/>
      <c r="C157" s="69" t="s">
        <v>24</v>
      </c>
      <c r="D157" s="70"/>
      <c r="E157" s="83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523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84" t="s">
        <v>524</v>
      </c>
      <c r="C161" s="84"/>
      <c r="D161" s="84"/>
      <c r="E161" s="84"/>
    </row>
    <row r="162" spans="1:5">
      <c r="A162" s="79" t="s">
        <v>153</v>
      </c>
      <c r="B162" s="61"/>
      <c r="C162" s="69" t="s">
        <v>57</v>
      </c>
      <c r="D162" s="70"/>
      <c r="E162" s="83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523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84" t="s">
        <v>526</v>
      </c>
      <c r="C166" s="84"/>
      <c r="D166" s="84"/>
      <c r="E166" s="84"/>
    </row>
    <row r="167" spans="1:5">
      <c r="A167" s="47" t="s">
        <v>527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79" t="s">
        <v>248</v>
      </c>
      <c r="B168" s="61"/>
      <c r="C168" s="69" t="s">
        <v>24</v>
      </c>
      <c r="D168" s="70"/>
      <c r="E168" s="83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528</v>
      </c>
    </row>
    <row r="171" spans="1:5">
      <c r="A171" s="42" t="s">
        <v>1</v>
      </c>
      <c r="B171" s="3" t="s">
        <v>529</v>
      </c>
    </row>
    <row r="172" spans="1:5" ht="27.75" customHeight="1">
      <c r="A172" s="41" t="s">
        <v>4</v>
      </c>
      <c r="B172" s="84" t="s">
        <v>530</v>
      </c>
      <c r="C172" s="84"/>
      <c r="D172" s="84"/>
      <c r="E172" s="84"/>
    </row>
    <row r="173" spans="1:5">
      <c r="A173" s="79" t="s">
        <v>531</v>
      </c>
      <c r="B173" s="61"/>
      <c r="C173" s="69" t="s">
        <v>24</v>
      </c>
      <c r="D173" s="70"/>
      <c r="E173" s="83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528</v>
      </c>
    </row>
    <row r="176" spans="1:5">
      <c r="A176" s="42" t="s">
        <v>1</v>
      </c>
      <c r="B176" s="3" t="s">
        <v>529</v>
      </c>
    </row>
    <row r="177" spans="1:5" ht="27.75" customHeight="1">
      <c r="A177" s="41" t="s">
        <v>4</v>
      </c>
      <c r="B177" s="84" t="s">
        <v>530</v>
      </c>
      <c r="C177" s="84"/>
      <c r="D177" s="84"/>
      <c r="E177" s="84"/>
    </row>
    <row r="178" spans="1:5">
      <c r="A178" s="79" t="s">
        <v>532</v>
      </c>
      <c r="B178" s="61"/>
      <c r="C178" s="69" t="s">
        <v>174</v>
      </c>
      <c r="D178" s="70"/>
      <c r="E178" s="83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528</v>
      </c>
    </row>
    <row r="181" spans="1:5">
      <c r="A181" s="42" t="s">
        <v>1</v>
      </c>
      <c r="B181" s="3" t="s">
        <v>529</v>
      </c>
    </row>
    <row r="182" spans="1:5" ht="25.5" customHeight="1">
      <c r="A182" s="41" t="s">
        <v>4</v>
      </c>
      <c r="B182" s="84" t="s">
        <v>530</v>
      </c>
      <c r="C182" s="84"/>
      <c r="D182" s="84"/>
      <c r="E182" s="84"/>
    </row>
    <row r="183" spans="1:5">
      <c r="A183" s="79" t="s">
        <v>68</v>
      </c>
      <c r="B183" s="61"/>
      <c r="C183" s="69" t="s">
        <v>174</v>
      </c>
      <c r="D183" s="70"/>
      <c r="E183" s="83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528</v>
      </c>
    </row>
    <row r="186" spans="1:5">
      <c r="A186" s="42" t="s">
        <v>1</v>
      </c>
      <c r="B186" s="3" t="s">
        <v>529</v>
      </c>
    </row>
    <row r="187" spans="1:5" ht="29.25" customHeight="1">
      <c r="A187" s="41" t="s">
        <v>4</v>
      </c>
      <c r="B187" s="84" t="s">
        <v>533</v>
      </c>
      <c r="C187" s="84"/>
      <c r="D187" s="84"/>
      <c r="E187" s="84"/>
    </row>
    <row r="188" spans="1:5">
      <c r="A188" s="47" t="s">
        <v>534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79" t="s">
        <v>170</v>
      </c>
      <c r="B189" s="61"/>
      <c r="C189" s="69" t="s">
        <v>24</v>
      </c>
      <c r="D189" s="70"/>
      <c r="E189" s="83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535</v>
      </c>
    </row>
    <row r="192" spans="1:5" ht="15" customHeight="1">
      <c r="A192" s="42" t="s">
        <v>1</v>
      </c>
      <c r="B192" s="3" t="s">
        <v>536</v>
      </c>
    </row>
    <row r="193" spans="1:5" ht="41.25" customHeight="1">
      <c r="A193" s="41" t="s">
        <v>4</v>
      </c>
      <c r="B193" s="84" t="s">
        <v>446</v>
      </c>
      <c r="C193" s="84"/>
      <c r="D193" s="84"/>
      <c r="E193" s="84"/>
    </row>
    <row r="194" spans="1:5">
      <c r="A194" s="79" t="s">
        <v>153</v>
      </c>
      <c r="B194" s="61"/>
      <c r="C194" s="69" t="s">
        <v>57</v>
      </c>
      <c r="D194" s="70"/>
      <c r="E194" s="83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535</v>
      </c>
    </row>
    <row r="197" spans="1:5">
      <c r="A197" s="42" t="s">
        <v>1</v>
      </c>
      <c r="B197" s="3" t="s">
        <v>536</v>
      </c>
    </row>
    <row r="198" spans="1:5" ht="39" customHeight="1">
      <c r="A198" s="41" t="s">
        <v>4</v>
      </c>
      <c r="B198" s="84" t="s">
        <v>470</v>
      </c>
      <c r="C198" s="84"/>
      <c r="D198" s="84"/>
      <c r="E198" s="84"/>
    </row>
    <row r="199" spans="1:5">
      <c r="A199" s="47" t="s">
        <v>537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79" t="s">
        <v>538</v>
      </c>
      <c r="B200" s="61"/>
      <c r="C200" s="69" t="s">
        <v>24</v>
      </c>
      <c r="D200" s="70"/>
      <c r="E200" s="83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539</v>
      </c>
    </row>
    <row r="203" spans="1:5">
      <c r="A203" s="42" t="s">
        <v>1</v>
      </c>
      <c r="B203" s="3" t="s">
        <v>540</v>
      </c>
    </row>
    <row r="204" spans="1:5" ht="27.75" customHeight="1">
      <c r="A204" s="41" t="s">
        <v>4</v>
      </c>
      <c r="B204" s="84" t="s">
        <v>541</v>
      </c>
      <c r="C204" s="84"/>
      <c r="D204" s="84"/>
      <c r="E204" s="84"/>
    </row>
    <row r="205" spans="1:5">
      <c r="A205" s="79" t="s">
        <v>538</v>
      </c>
      <c r="B205" s="61"/>
      <c r="C205" s="69" t="s">
        <v>24</v>
      </c>
      <c r="D205" s="70"/>
      <c r="E205" s="83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539</v>
      </c>
    </row>
    <row r="208" spans="1:5">
      <c r="A208" s="42" t="s">
        <v>1</v>
      </c>
      <c r="B208" s="3" t="s">
        <v>540</v>
      </c>
    </row>
    <row r="209" spans="1:5" ht="27" customHeight="1">
      <c r="A209" s="41" t="s">
        <v>4</v>
      </c>
      <c r="B209" s="84" t="s">
        <v>541</v>
      </c>
      <c r="C209" s="84"/>
      <c r="D209" s="84"/>
      <c r="E209" s="84"/>
    </row>
    <row r="210" spans="1:5">
      <c r="A210" s="79" t="s">
        <v>542</v>
      </c>
      <c r="B210" s="61"/>
      <c r="C210" s="69" t="s">
        <v>24</v>
      </c>
      <c r="D210" s="70"/>
      <c r="E210" s="83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539</v>
      </c>
    </row>
    <row r="213" spans="1:5">
      <c r="A213" s="42" t="s">
        <v>1</v>
      </c>
      <c r="B213" s="3" t="s">
        <v>540</v>
      </c>
    </row>
    <row r="214" spans="1:5" ht="27" customHeight="1">
      <c r="A214" s="41" t="s">
        <v>4</v>
      </c>
      <c r="B214" s="84" t="s">
        <v>541</v>
      </c>
      <c r="C214" s="84"/>
      <c r="D214" s="84"/>
      <c r="E214" s="84"/>
    </row>
    <row r="215" spans="1:5">
      <c r="A215" s="79" t="s">
        <v>68</v>
      </c>
      <c r="B215" s="61"/>
      <c r="C215" s="69" t="s">
        <v>174</v>
      </c>
      <c r="D215" s="70"/>
      <c r="E215" s="83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539</v>
      </c>
    </row>
    <row r="218" spans="1:5">
      <c r="A218" s="42" t="s">
        <v>1</v>
      </c>
      <c r="B218" s="3" t="s">
        <v>540</v>
      </c>
    </row>
    <row r="219" spans="1:5" ht="28.5" customHeight="1">
      <c r="A219" s="41" t="s">
        <v>4</v>
      </c>
      <c r="B219" s="84" t="s">
        <v>541</v>
      </c>
      <c r="C219" s="84"/>
      <c r="D219" s="84"/>
      <c r="E219" s="84"/>
    </row>
    <row r="220" spans="1:5">
      <c r="A220" s="47" t="s">
        <v>543</v>
      </c>
      <c r="B220" s="2" t="s">
        <v>510</v>
      </c>
      <c r="C220" s="1" t="s">
        <v>9</v>
      </c>
      <c r="D220" s="4" t="s">
        <v>0</v>
      </c>
      <c r="E220" s="46">
        <f>D222</f>
        <v>95</v>
      </c>
    </row>
    <row r="221" spans="1:5">
      <c r="A221" s="79" t="s">
        <v>63</v>
      </c>
      <c r="B221" s="61"/>
      <c r="C221" s="69" t="s">
        <v>19</v>
      </c>
      <c r="D221" s="70"/>
      <c r="E221" s="83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544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84" t="s">
        <v>545</v>
      </c>
      <c r="C225" s="84"/>
      <c r="D225" s="84"/>
      <c r="E225" s="84"/>
    </row>
    <row r="226" spans="1:5">
      <c r="A226" s="47" t="s">
        <v>546</v>
      </c>
      <c r="B226" s="53" t="s">
        <v>547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79" t="s">
        <v>347</v>
      </c>
      <c r="B227" s="61"/>
      <c r="C227" s="69" t="s">
        <v>179</v>
      </c>
      <c r="D227" s="70"/>
      <c r="E227" s="83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548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84" t="s">
        <v>549</v>
      </c>
      <c r="C231" s="84"/>
      <c r="D231" s="84"/>
      <c r="E231" s="84"/>
    </row>
    <row r="232" spans="1:5">
      <c r="A232" s="79" t="s">
        <v>550</v>
      </c>
      <c r="B232" s="61"/>
      <c r="C232" s="69" t="s">
        <v>24</v>
      </c>
      <c r="D232" s="70"/>
      <c r="E232" s="83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548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84" t="s">
        <v>549</v>
      </c>
      <c r="C236" s="84"/>
      <c r="D236" s="84"/>
      <c r="E236" s="84"/>
    </row>
    <row r="237" spans="1:5">
      <c r="A237" s="47" t="s">
        <v>551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79" t="s">
        <v>552</v>
      </c>
      <c r="B238" s="61"/>
      <c r="C238" s="69" t="s">
        <v>479</v>
      </c>
      <c r="D238" s="70"/>
      <c r="E238" s="83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553</v>
      </c>
    </row>
    <row r="241" spans="1:5">
      <c r="A241" s="42" t="s">
        <v>1</v>
      </c>
      <c r="B241" s="3" t="s">
        <v>554</v>
      </c>
    </row>
    <row r="242" spans="1:5" ht="27.75" customHeight="1">
      <c r="A242" s="41" t="s">
        <v>4</v>
      </c>
      <c r="B242" s="84" t="s">
        <v>555</v>
      </c>
      <c r="C242" s="84"/>
      <c r="D242" s="84"/>
      <c r="E242" s="84"/>
    </row>
    <row r="243" spans="1:5">
      <c r="A243" s="87" t="s">
        <v>10</v>
      </c>
      <c r="B243" s="63"/>
      <c r="C243" s="90" t="s">
        <v>11</v>
      </c>
      <c r="D243" s="91"/>
      <c r="E243" s="6">
        <v>176</v>
      </c>
    </row>
    <row r="244" spans="1:5">
      <c r="A244" s="88"/>
      <c r="B244" s="65"/>
      <c r="C244" s="90" t="s">
        <v>12</v>
      </c>
      <c r="D244" s="91"/>
      <c r="E244" s="8">
        <v>39</v>
      </c>
    </row>
    <row r="245" spans="1:5">
      <c r="A245" s="88"/>
      <c r="B245" s="65"/>
      <c r="C245" s="90" t="s">
        <v>13</v>
      </c>
      <c r="D245" s="91"/>
      <c r="E245" s="8">
        <v>16</v>
      </c>
    </row>
    <row r="246" spans="1:5">
      <c r="A246" s="89"/>
      <c r="B246" s="67"/>
      <c r="C246" s="92" t="s">
        <v>22</v>
      </c>
      <c r="D246" s="93"/>
      <c r="E246" s="5">
        <v>54535.3</v>
      </c>
    </row>
    <row r="247" spans="1:5">
      <c r="A247" s="86" t="s">
        <v>14</v>
      </c>
      <c r="B247" s="73"/>
      <c r="C247" s="57" t="s">
        <v>15</v>
      </c>
      <c r="D247" s="57" t="s">
        <v>16</v>
      </c>
      <c r="E247" s="7" t="s">
        <v>17</v>
      </c>
    </row>
    <row r="248" spans="1:5">
      <c r="A248" s="79" t="s">
        <v>493</v>
      </c>
      <c r="B248" s="61"/>
      <c r="C248" s="13" t="s">
        <v>24</v>
      </c>
      <c r="D248" s="51">
        <v>3</v>
      </c>
      <c r="E248" s="15">
        <v>1251</v>
      </c>
    </row>
    <row r="249" spans="1:5">
      <c r="A249" s="79" t="s">
        <v>252</v>
      </c>
      <c r="B249" s="61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79" t="s">
        <v>222</v>
      </c>
      <c r="B250" s="61"/>
      <c r="C250" s="13" t="s">
        <v>24</v>
      </c>
      <c r="D250" s="51">
        <v>5</v>
      </c>
      <c r="E250" s="15">
        <v>1428</v>
      </c>
    </row>
    <row r="251" spans="1:5">
      <c r="A251" s="79" t="s">
        <v>531</v>
      </c>
      <c r="B251" s="61"/>
      <c r="C251" s="13" t="s">
        <v>24</v>
      </c>
      <c r="D251" s="51">
        <v>2.5</v>
      </c>
      <c r="E251" s="15">
        <v>714</v>
      </c>
    </row>
    <row r="252" spans="1:5">
      <c r="A252" s="79" t="s">
        <v>384</v>
      </c>
      <c r="B252" s="61"/>
      <c r="C252" s="13" t="s">
        <v>24</v>
      </c>
      <c r="D252" s="51">
        <v>3</v>
      </c>
      <c r="E252" s="15">
        <v>1251</v>
      </c>
    </row>
    <row r="253" spans="1:5">
      <c r="A253" s="79" t="s">
        <v>556</v>
      </c>
      <c r="B253" s="61"/>
      <c r="C253" s="13" t="s">
        <v>24</v>
      </c>
      <c r="D253" s="51">
        <v>5</v>
      </c>
      <c r="E253" s="15">
        <v>1428</v>
      </c>
    </row>
    <row r="254" spans="1:5">
      <c r="A254" s="79" t="s">
        <v>211</v>
      </c>
      <c r="B254" s="61"/>
      <c r="C254" s="13" t="s">
        <v>24</v>
      </c>
      <c r="D254" s="51">
        <v>5</v>
      </c>
      <c r="E254" s="15">
        <v>1428</v>
      </c>
    </row>
    <row r="255" spans="1:5">
      <c r="A255" s="79" t="s">
        <v>351</v>
      </c>
      <c r="B255" s="61"/>
      <c r="C255" s="13" t="s">
        <v>24</v>
      </c>
      <c r="D255" s="51">
        <v>5</v>
      </c>
      <c r="E255" s="15">
        <v>1428</v>
      </c>
    </row>
    <row r="256" spans="1:5">
      <c r="A256" s="79" t="s">
        <v>21</v>
      </c>
      <c r="B256" s="61"/>
      <c r="C256" s="13" t="str">
        <f>C109</f>
        <v>MOTORISTA</v>
      </c>
      <c r="D256" s="51">
        <v>9</v>
      </c>
      <c r="E256" s="15">
        <v>2052</v>
      </c>
    </row>
    <row r="257" spans="1:5">
      <c r="A257" s="79" t="s">
        <v>170</v>
      </c>
      <c r="B257" s="61"/>
      <c r="C257" s="13" t="s">
        <v>24</v>
      </c>
      <c r="D257" s="51">
        <v>1.5</v>
      </c>
      <c r="E257" s="15">
        <v>357</v>
      </c>
    </row>
    <row r="258" spans="1:5">
      <c r="A258" s="79" t="s">
        <v>248</v>
      </c>
      <c r="B258" s="61"/>
      <c r="C258" s="13" t="s">
        <v>24</v>
      </c>
      <c r="D258" s="51">
        <v>2.5</v>
      </c>
      <c r="E258" s="15">
        <v>714</v>
      </c>
    </row>
    <row r="259" spans="1:5">
      <c r="A259" s="79" t="s">
        <v>491</v>
      </c>
      <c r="B259" s="61"/>
      <c r="C259" s="13" t="s">
        <v>24</v>
      </c>
      <c r="D259" s="51">
        <v>3.5</v>
      </c>
      <c r="E259" s="15">
        <v>1781.5</v>
      </c>
    </row>
    <row r="260" spans="1:5">
      <c r="A260" s="79" t="s">
        <v>542</v>
      </c>
      <c r="B260" s="61"/>
      <c r="C260" s="13" t="s">
        <v>24</v>
      </c>
      <c r="D260" s="51">
        <v>5</v>
      </c>
      <c r="E260" s="15">
        <v>1428</v>
      </c>
    </row>
    <row r="261" spans="1:5">
      <c r="A261" s="79" t="s">
        <v>317</v>
      </c>
      <c r="B261" s="61"/>
      <c r="C261" s="13" t="s">
        <v>24</v>
      </c>
      <c r="D261" s="51">
        <v>3.5</v>
      </c>
      <c r="E261" s="15">
        <v>1459.5</v>
      </c>
    </row>
    <row r="262" spans="1:5">
      <c r="A262" s="79" t="s">
        <v>557</v>
      </c>
      <c r="B262" s="61"/>
      <c r="C262" s="13" t="s">
        <v>24</v>
      </c>
      <c r="D262" s="51">
        <v>5</v>
      </c>
      <c r="E262" s="15">
        <v>1428</v>
      </c>
    </row>
    <row r="263" spans="1:5">
      <c r="A263" s="79" t="s">
        <v>478</v>
      </c>
      <c r="B263" s="61"/>
      <c r="C263" s="13" t="s">
        <v>24</v>
      </c>
      <c r="D263" s="51">
        <v>3.5</v>
      </c>
      <c r="E263" s="15">
        <v>1459.5</v>
      </c>
    </row>
    <row r="264" spans="1:5">
      <c r="A264" s="79" t="s">
        <v>314</v>
      </c>
      <c r="B264" s="61"/>
      <c r="C264" s="13" t="s">
        <v>24</v>
      </c>
      <c r="D264" s="51">
        <v>3.5</v>
      </c>
      <c r="E264" s="15">
        <v>1459.5</v>
      </c>
    </row>
    <row r="265" spans="1:5">
      <c r="A265" s="79" t="s">
        <v>538</v>
      </c>
      <c r="B265" s="61"/>
      <c r="C265" s="13" t="s">
        <v>24</v>
      </c>
      <c r="D265" s="51">
        <v>5</v>
      </c>
      <c r="E265" s="15">
        <v>1428</v>
      </c>
    </row>
    <row r="266" spans="1:5">
      <c r="A266" s="79" t="s">
        <v>350</v>
      </c>
      <c r="B266" s="61"/>
      <c r="C266" s="13" t="s">
        <v>24</v>
      </c>
      <c r="D266" s="51">
        <v>5</v>
      </c>
      <c r="E266" s="15">
        <v>1428</v>
      </c>
    </row>
    <row r="267" spans="1:5">
      <c r="A267" s="79" t="s">
        <v>517</v>
      </c>
      <c r="B267" s="61"/>
      <c r="C267" s="13" t="s">
        <v>24</v>
      </c>
      <c r="D267" s="51">
        <v>4</v>
      </c>
      <c r="E267" s="15">
        <v>1142.4000000000001</v>
      </c>
    </row>
    <row r="268" spans="1:5">
      <c r="A268" s="79" t="s">
        <v>30</v>
      </c>
      <c r="B268" s="61"/>
      <c r="C268" s="13" t="s">
        <v>24</v>
      </c>
      <c r="D268" s="51">
        <v>4</v>
      </c>
      <c r="E268" s="15">
        <v>1142.4000000000001</v>
      </c>
    </row>
    <row r="269" spans="1:5">
      <c r="A269" s="79" t="s">
        <v>218</v>
      </c>
      <c r="B269" s="61"/>
      <c r="C269" s="13" t="s">
        <v>24</v>
      </c>
      <c r="D269" s="51">
        <v>5</v>
      </c>
      <c r="E269" s="15">
        <v>1428</v>
      </c>
    </row>
    <row r="270" spans="1:5">
      <c r="A270" s="79" t="s">
        <v>485</v>
      </c>
      <c r="B270" s="61"/>
      <c r="C270" s="13" t="s">
        <v>24</v>
      </c>
      <c r="D270" s="51">
        <v>5</v>
      </c>
      <c r="E270" s="15">
        <v>1428</v>
      </c>
    </row>
    <row r="271" spans="1:5">
      <c r="A271" s="79" t="s">
        <v>550</v>
      </c>
      <c r="B271" s="61"/>
      <c r="C271" s="13" t="s">
        <v>24</v>
      </c>
      <c r="D271" s="51">
        <v>2.5</v>
      </c>
      <c r="E271" s="15">
        <v>1272.5</v>
      </c>
    </row>
    <row r="272" spans="1:5">
      <c r="A272" s="79" t="s">
        <v>472</v>
      </c>
      <c r="B272" s="61"/>
      <c r="C272" s="13" t="s">
        <v>24</v>
      </c>
      <c r="D272" s="51">
        <v>5</v>
      </c>
      <c r="E272" s="15">
        <v>1428</v>
      </c>
    </row>
    <row r="273" spans="1:5">
      <c r="A273" s="79" t="s">
        <v>558</v>
      </c>
      <c r="B273" s="61"/>
      <c r="C273" s="13" t="s">
        <v>24</v>
      </c>
      <c r="D273" s="51">
        <v>5</v>
      </c>
      <c r="E273" s="15">
        <v>1428</v>
      </c>
    </row>
    <row r="274" spans="1:5">
      <c r="A274" s="79" t="s">
        <v>347</v>
      </c>
      <c r="B274" s="61"/>
      <c r="C274" s="13" t="s">
        <v>174</v>
      </c>
      <c r="D274" s="51">
        <v>7.5</v>
      </c>
      <c r="E274" s="15">
        <v>2470.5</v>
      </c>
    </row>
    <row r="275" spans="1:5">
      <c r="A275" s="79" t="s">
        <v>525</v>
      </c>
      <c r="B275" s="61"/>
      <c r="C275" s="13" t="s">
        <v>24</v>
      </c>
      <c r="D275" s="51">
        <v>5</v>
      </c>
      <c r="E275" s="15">
        <v>1428</v>
      </c>
    </row>
    <row r="276" spans="1:5">
      <c r="A276" s="79" t="s">
        <v>26</v>
      </c>
      <c r="B276" s="61"/>
      <c r="C276" s="13" t="s">
        <v>24</v>
      </c>
      <c r="D276" s="51">
        <v>3.5</v>
      </c>
      <c r="E276" s="15">
        <v>1459.5</v>
      </c>
    </row>
    <row r="277" spans="1:5">
      <c r="A277" s="79" t="s">
        <v>215</v>
      </c>
      <c r="B277" s="61"/>
      <c r="C277" s="13" t="s">
        <v>19</v>
      </c>
      <c r="D277" s="51">
        <v>5</v>
      </c>
      <c r="E277" s="15">
        <v>1140</v>
      </c>
    </row>
    <row r="278" spans="1:5">
      <c r="A278" s="79" t="s">
        <v>161</v>
      </c>
      <c r="B278" s="61"/>
      <c r="C278" s="13" t="s">
        <v>19</v>
      </c>
      <c r="D278" s="51">
        <v>0.5</v>
      </c>
      <c r="E278" s="15">
        <v>173.5</v>
      </c>
    </row>
    <row r="279" spans="1:5">
      <c r="A279" s="79" t="s">
        <v>153</v>
      </c>
      <c r="B279" s="61"/>
      <c r="C279" s="13" t="s">
        <v>57</v>
      </c>
      <c r="D279" s="51">
        <v>11.5</v>
      </c>
      <c r="E279" s="15">
        <v>2565</v>
      </c>
    </row>
    <row r="280" spans="1:5">
      <c r="A280" s="79" t="s">
        <v>488</v>
      </c>
      <c r="B280" s="61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79" t="s">
        <v>68</v>
      </c>
      <c r="B281" s="61"/>
      <c r="C281" s="13" t="s">
        <v>174</v>
      </c>
      <c r="D281" s="51">
        <v>12.5</v>
      </c>
      <c r="E281" s="15">
        <v>2850</v>
      </c>
    </row>
    <row r="282" spans="1:5">
      <c r="A282" s="79" t="s">
        <v>522</v>
      </c>
      <c r="B282" s="61"/>
      <c r="C282" s="13" t="s">
        <v>24</v>
      </c>
      <c r="D282" s="51">
        <v>5</v>
      </c>
      <c r="E282" s="15">
        <v>1428</v>
      </c>
    </row>
    <row r="283" spans="1:5">
      <c r="A283" s="79" t="s">
        <v>552</v>
      </c>
      <c r="B283" s="61"/>
      <c r="C283" s="13" t="s">
        <v>479</v>
      </c>
      <c r="D283" s="51">
        <v>3</v>
      </c>
      <c r="E283" s="15">
        <v>2382</v>
      </c>
    </row>
    <row r="284" spans="1:5">
      <c r="A284" s="79" t="s">
        <v>532</v>
      </c>
      <c r="B284" s="61"/>
      <c r="C284" s="13" t="s">
        <v>174</v>
      </c>
      <c r="D284" s="51">
        <v>2.5</v>
      </c>
      <c r="E284" s="15">
        <v>714</v>
      </c>
    </row>
    <row r="285" spans="1:5">
      <c r="A285" s="79" t="s">
        <v>324</v>
      </c>
      <c r="B285" s="61"/>
      <c r="C285" s="13" t="s">
        <v>24</v>
      </c>
      <c r="D285" s="51">
        <v>5</v>
      </c>
      <c r="E285" s="15">
        <v>1428</v>
      </c>
    </row>
    <row r="286" spans="1:5">
      <c r="A286" s="79" t="s">
        <v>63</v>
      </c>
      <c r="B286" s="61"/>
      <c r="C286" s="13" t="s">
        <v>19</v>
      </c>
      <c r="D286" s="51">
        <v>0.5</v>
      </c>
      <c r="E286" s="15">
        <v>95</v>
      </c>
    </row>
    <row r="287" spans="1:5">
      <c r="A287" s="80" t="s">
        <v>18</v>
      </c>
      <c r="B287" s="81"/>
      <c r="C287" s="82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283:B283"/>
    <mergeCell ref="A284:B284"/>
    <mergeCell ref="A285:B285"/>
    <mergeCell ref="A286:B286"/>
    <mergeCell ref="A287:C287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B242:E242"/>
    <mergeCell ref="A243:B246"/>
    <mergeCell ref="C243:D243"/>
    <mergeCell ref="C244:D244"/>
    <mergeCell ref="C245:D245"/>
    <mergeCell ref="C246:D246"/>
    <mergeCell ref="B231:E231"/>
    <mergeCell ref="A232:B232"/>
    <mergeCell ref="C232:E232"/>
    <mergeCell ref="B236:E236"/>
    <mergeCell ref="A238:B238"/>
    <mergeCell ref="C238:E238"/>
    <mergeCell ref="B219:E219"/>
    <mergeCell ref="A221:B221"/>
    <mergeCell ref="C221:E221"/>
    <mergeCell ref="B225:E225"/>
    <mergeCell ref="A227:B227"/>
    <mergeCell ref="C227:E227"/>
    <mergeCell ref="B209:E209"/>
    <mergeCell ref="A210:B210"/>
    <mergeCell ref="C210:E210"/>
    <mergeCell ref="B214:E214"/>
    <mergeCell ref="A215:B215"/>
    <mergeCell ref="C215:E215"/>
    <mergeCell ref="B198:E198"/>
    <mergeCell ref="A200:B200"/>
    <mergeCell ref="C200:E200"/>
    <mergeCell ref="B204:E204"/>
    <mergeCell ref="A205:B205"/>
    <mergeCell ref="C205:E205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A146:B146"/>
    <mergeCell ref="C146:E146"/>
    <mergeCell ref="B149:E149"/>
    <mergeCell ref="B150:E150"/>
    <mergeCell ref="A152:B152"/>
    <mergeCell ref="C152:E152"/>
    <mergeCell ref="B139:E139"/>
    <mergeCell ref="B140:E140"/>
    <mergeCell ref="A141:B141"/>
    <mergeCell ref="C141:E141"/>
    <mergeCell ref="B144:E144"/>
    <mergeCell ref="B145:E145"/>
    <mergeCell ref="B129:E129"/>
    <mergeCell ref="A130:B130"/>
    <mergeCell ref="C130:E130"/>
    <mergeCell ref="B134:E134"/>
    <mergeCell ref="A136:B136"/>
    <mergeCell ref="C136:E136"/>
    <mergeCell ref="B119:E119"/>
    <mergeCell ref="A120:B120"/>
    <mergeCell ref="C120:E120"/>
    <mergeCell ref="B124:E124"/>
    <mergeCell ref="A125:B125"/>
    <mergeCell ref="C125:E125"/>
    <mergeCell ref="B107:E107"/>
    <mergeCell ref="A109:B109"/>
    <mergeCell ref="C109:E109"/>
    <mergeCell ref="B113:E113"/>
    <mergeCell ref="A115:B115"/>
    <mergeCell ref="C115:E115"/>
    <mergeCell ref="B97:E97"/>
    <mergeCell ref="A98:B98"/>
    <mergeCell ref="C98:E98"/>
    <mergeCell ref="B102:E102"/>
    <mergeCell ref="A103:B103"/>
    <mergeCell ref="C103:E103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3:E33"/>
    <mergeCell ref="A34:B34"/>
    <mergeCell ref="C34:E34"/>
    <mergeCell ref="B38:E38"/>
    <mergeCell ref="A40:B40"/>
    <mergeCell ref="C40:E40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  <mergeCell ref="B22:E22"/>
    <mergeCell ref="A23:B23"/>
    <mergeCell ref="C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1"/>
  <sheetViews>
    <sheetView topLeftCell="A434" zoomScale="90" zoomScaleNormal="90" workbookViewId="0">
      <selection activeCell="G27" sqref="G27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559</v>
      </c>
      <c r="B2" s="2" t="s">
        <v>87</v>
      </c>
      <c r="C2" s="1" t="s">
        <v>560</v>
      </c>
      <c r="D2" s="4" t="s">
        <v>0</v>
      </c>
      <c r="E2" s="46">
        <f>SUM(D4,D9,D14,D19)</f>
        <v>5424</v>
      </c>
    </row>
    <row r="3" spans="1:5" ht="15" customHeight="1">
      <c r="A3" s="79" t="s">
        <v>561</v>
      </c>
      <c r="B3" s="61"/>
      <c r="C3" s="69" t="s">
        <v>24</v>
      </c>
      <c r="D3" s="70"/>
      <c r="E3" s="83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562</v>
      </c>
    </row>
    <row r="6" spans="1:5" ht="15" customHeight="1">
      <c r="A6" s="42" t="s">
        <v>1</v>
      </c>
      <c r="B6" s="3" t="s">
        <v>175</v>
      </c>
    </row>
    <row r="7" spans="1:5" ht="29.25" customHeight="1">
      <c r="A7" s="41" t="s">
        <v>4</v>
      </c>
      <c r="B7" s="84" t="s">
        <v>563</v>
      </c>
      <c r="C7" s="84"/>
      <c r="D7" s="84"/>
      <c r="E7" s="84"/>
    </row>
    <row r="8" spans="1:5" ht="15" customHeight="1">
      <c r="A8" s="79" t="s">
        <v>558</v>
      </c>
      <c r="B8" s="61"/>
      <c r="C8" s="69" t="s">
        <v>24</v>
      </c>
      <c r="D8" s="70"/>
      <c r="E8" s="83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562</v>
      </c>
    </row>
    <row r="11" spans="1:5" ht="15" customHeight="1">
      <c r="A11" s="42" t="s">
        <v>1</v>
      </c>
      <c r="B11" s="3" t="s">
        <v>175</v>
      </c>
    </row>
    <row r="12" spans="1:5" ht="27.75" customHeight="1">
      <c r="A12" s="41" t="s">
        <v>4</v>
      </c>
      <c r="B12" s="84" t="s">
        <v>563</v>
      </c>
      <c r="C12" s="84"/>
      <c r="D12" s="84"/>
      <c r="E12" s="84"/>
    </row>
    <row r="13" spans="1:5" ht="15" customHeight="1">
      <c r="A13" s="79" t="s">
        <v>542</v>
      </c>
      <c r="B13" s="61"/>
      <c r="C13" s="69" t="s">
        <v>24</v>
      </c>
      <c r="D13" s="70"/>
      <c r="E13" s="83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562</v>
      </c>
    </row>
    <row r="16" spans="1:5" ht="15" customHeight="1">
      <c r="A16" s="42" t="s">
        <v>1</v>
      </c>
      <c r="B16" s="3" t="s">
        <v>175</v>
      </c>
    </row>
    <row r="17" spans="1:5" ht="27.75" customHeight="1">
      <c r="A17" s="41" t="s">
        <v>4</v>
      </c>
      <c r="B17" s="84" t="s">
        <v>563</v>
      </c>
      <c r="C17" s="84"/>
      <c r="D17" s="84"/>
      <c r="E17" s="84"/>
    </row>
    <row r="18" spans="1:5" ht="15" customHeight="1">
      <c r="A18" s="79" t="s">
        <v>21</v>
      </c>
      <c r="B18" s="61"/>
      <c r="C18" s="69" t="s">
        <v>19</v>
      </c>
      <c r="D18" s="70"/>
      <c r="E18" s="83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562</v>
      </c>
    </row>
    <row r="21" spans="1:5" ht="15" customHeight="1">
      <c r="A21" s="42" t="s">
        <v>1</v>
      </c>
      <c r="B21" s="3" t="s">
        <v>175</v>
      </c>
    </row>
    <row r="22" spans="1:5" ht="28.5" customHeight="1">
      <c r="A22" s="41" t="s">
        <v>4</v>
      </c>
      <c r="B22" s="84" t="s">
        <v>564</v>
      </c>
      <c r="C22" s="84"/>
      <c r="D22" s="84"/>
      <c r="E22" s="84"/>
    </row>
    <row r="23" spans="1:5">
      <c r="A23" s="47" t="s">
        <v>565</v>
      </c>
      <c r="B23" s="2" t="s">
        <v>92</v>
      </c>
      <c r="C23" s="1" t="s">
        <v>8</v>
      </c>
      <c r="D23" s="4" t="s">
        <v>0</v>
      </c>
      <c r="E23" s="46">
        <f>D25+D30</f>
        <v>428</v>
      </c>
    </row>
    <row r="24" spans="1:5">
      <c r="A24" s="79" t="s">
        <v>447</v>
      </c>
      <c r="B24" s="61"/>
      <c r="C24" s="69" t="s">
        <v>174</v>
      </c>
      <c r="D24" s="70"/>
      <c r="E24" s="83"/>
    </row>
    <row r="25" spans="1:5" ht="15" customHeight="1">
      <c r="A25" s="42" t="s">
        <v>3</v>
      </c>
      <c r="B25" s="45">
        <v>1</v>
      </c>
      <c r="C25" s="44" t="s">
        <v>6</v>
      </c>
      <c r="D25" s="43">
        <v>238</v>
      </c>
      <c r="E25" s="3" t="s">
        <v>7</v>
      </c>
    </row>
    <row r="26" spans="1:5" ht="15" customHeight="1">
      <c r="A26" s="42" t="s">
        <v>2</v>
      </c>
      <c r="B26" s="3" t="s">
        <v>566</v>
      </c>
    </row>
    <row r="27" spans="1:5">
      <c r="A27" s="42" t="s">
        <v>1</v>
      </c>
      <c r="B27" s="3" t="s">
        <v>567</v>
      </c>
    </row>
    <row r="28" spans="1:5" ht="43.5" customHeight="1">
      <c r="A28" s="41" t="s">
        <v>4</v>
      </c>
      <c r="B28" s="84" t="s">
        <v>446</v>
      </c>
      <c r="C28" s="84"/>
      <c r="D28" s="84"/>
      <c r="E28" s="84"/>
    </row>
    <row r="29" spans="1:5">
      <c r="A29" s="79" t="s">
        <v>68</v>
      </c>
      <c r="B29" s="61"/>
      <c r="C29" s="69" t="s">
        <v>174</v>
      </c>
      <c r="D29" s="70"/>
      <c r="E29" s="83"/>
    </row>
    <row r="30" spans="1:5">
      <c r="A30" s="42" t="s">
        <v>3</v>
      </c>
      <c r="B30" s="45">
        <v>3.5</v>
      </c>
      <c r="C30" s="44" t="s">
        <v>6</v>
      </c>
      <c r="D30" s="43">
        <v>190</v>
      </c>
      <c r="E30" s="3" t="s">
        <v>7</v>
      </c>
    </row>
    <row r="31" spans="1:5">
      <c r="A31" s="42" t="s">
        <v>2</v>
      </c>
      <c r="B31" s="3" t="s">
        <v>566</v>
      </c>
    </row>
    <row r="32" spans="1:5">
      <c r="A32" s="42" t="s">
        <v>1</v>
      </c>
      <c r="B32" s="3" t="s">
        <v>567</v>
      </c>
    </row>
    <row r="33" spans="1:5" ht="45" customHeight="1">
      <c r="A33" s="41" t="s">
        <v>4</v>
      </c>
      <c r="B33" s="84" t="s">
        <v>568</v>
      </c>
      <c r="C33" s="84"/>
      <c r="D33" s="84"/>
      <c r="E33" s="84"/>
    </row>
    <row r="34" spans="1:5">
      <c r="A34" s="47" t="s">
        <v>569</v>
      </c>
      <c r="B34" s="2" t="s">
        <v>267</v>
      </c>
      <c r="C34" s="1" t="s">
        <v>268</v>
      </c>
      <c r="D34" s="4" t="s">
        <v>0</v>
      </c>
      <c r="E34" s="46">
        <f>D51+D56+D36+D41+D46</f>
        <v>6852</v>
      </c>
    </row>
    <row r="35" spans="1:5">
      <c r="A35" s="79" t="s">
        <v>570</v>
      </c>
      <c r="B35" s="61"/>
      <c r="C35" s="69" t="s">
        <v>571</v>
      </c>
      <c r="D35" s="70"/>
      <c r="E35" s="83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572</v>
      </c>
    </row>
    <row r="38" spans="1:5">
      <c r="A38" s="42" t="s">
        <v>1</v>
      </c>
      <c r="B38" s="3" t="s">
        <v>348</v>
      </c>
    </row>
    <row r="39" spans="1:5" ht="27" customHeight="1">
      <c r="A39" s="41" t="s">
        <v>4</v>
      </c>
      <c r="B39" s="84" t="s">
        <v>573</v>
      </c>
      <c r="C39" s="84"/>
      <c r="D39" s="84"/>
      <c r="E39" s="84"/>
    </row>
    <row r="40" spans="1:5">
      <c r="A40" s="79" t="s">
        <v>273</v>
      </c>
      <c r="B40" s="61"/>
      <c r="C40" s="69" t="s">
        <v>24</v>
      </c>
      <c r="D40" s="70"/>
      <c r="E40" s="83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572</v>
      </c>
    </row>
    <row r="43" spans="1:5">
      <c r="A43" s="42" t="s">
        <v>1</v>
      </c>
      <c r="B43" s="3" t="s">
        <v>348</v>
      </c>
    </row>
    <row r="44" spans="1:5" ht="28.5" customHeight="1">
      <c r="A44" s="41" t="s">
        <v>4</v>
      </c>
      <c r="B44" s="84" t="s">
        <v>573</v>
      </c>
      <c r="C44" s="84"/>
      <c r="D44" s="84"/>
      <c r="E44" s="84"/>
    </row>
    <row r="45" spans="1:5">
      <c r="A45" s="79" t="s">
        <v>574</v>
      </c>
      <c r="B45" s="61"/>
      <c r="C45" s="69" t="s">
        <v>24</v>
      </c>
      <c r="D45" s="70"/>
      <c r="E45" s="83"/>
    </row>
    <row r="46" spans="1:5">
      <c r="A46" s="42" t="s">
        <v>3</v>
      </c>
      <c r="B46" s="45">
        <v>5</v>
      </c>
      <c r="C46" s="44" t="s">
        <v>6</v>
      </c>
      <c r="D46" s="43">
        <v>1428</v>
      </c>
      <c r="E46" s="3" t="s">
        <v>5</v>
      </c>
    </row>
    <row r="47" spans="1:5">
      <c r="A47" s="42" t="s">
        <v>2</v>
      </c>
      <c r="B47" s="3" t="s">
        <v>572</v>
      </c>
    </row>
    <row r="48" spans="1:5">
      <c r="A48" s="42" t="s">
        <v>1</v>
      </c>
      <c r="B48" s="3" t="s">
        <v>348</v>
      </c>
    </row>
    <row r="49" spans="1:5" ht="29.25" customHeight="1">
      <c r="A49" s="41" t="s">
        <v>4</v>
      </c>
      <c r="B49" s="84" t="s">
        <v>573</v>
      </c>
      <c r="C49" s="84"/>
      <c r="D49" s="84"/>
      <c r="E49" s="84"/>
    </row>
    <row r="50" spans="1:5">
      <c r="A50" s="79" t="s">
        <v>274</v>
      </c>
      <c r="B50" s="61"/>
      <c r="C50" s="69" t="s">
        <v>24</v>
      </c>
      <c r="D50" s="70"/>
      <c r="E50" s="83"/>
    </row>
    <row r="51" spans="1:5">
      <c r="A51" s="42" t="s">
        <v>3</v>
      </c>
      <c r="B51" s="45">
        <v>5</v>
      </c>
      <c r="C51" s="44" t="s">
        <v>6</v>
      </c>
      <c r="D51" s="43">
        <v>1428</v>
      </c>
      <c r="E51" s="3" t="s">
        <v>5</v>
      </c>
    </row>
    <row r="52" spans="1:5">
      <c r="A52" s="42" t="s">
        <v>2</v>
      </c>
      <c r="B52" s="3" t="s">
        <v>572</v>
      </c>
    </row>
    <row r="53" spans="1:5">
      <c r="A53" s="42" t="s">
        <v>1</v>
      </c>
      <c r="B53" s="3" t="s">
        <v>348</v>
      </c>
    </row>
    <row r="54" spans="1:5" ht="25.5" customHeight="1">
      <c r="A54" s="41" t="s">
        <v>4</v>
      </c>
      <c r="B54" s="84" t="s">
        <v>573</v>
      </c>
      <c r="C54" s="84"/>
      <c r="D54" s="84"/>
      <c r="E54" s="84"/>
    </row>
    <row r="55" spans="1:5">
      <c r="A55" s="79" t="s">
        <v>153</v>
      </c>
      <c r="B55" s="61"/>
      <c r="C55" s="69" t="s">
        <v>57</v>
      </c>
      <c r="D55" s="70"/>
      <c r="E55" s="83"/>
    </row>
    <row r="56" spans="1:5">
      <c r="A56" s="42" t="s">
        <v>3</v>
      </c>
      <c r="B56" s="45">
        <v>5</v>
      </c>
      <c r="C56" s="44" t="s">
        <v>6</v>
      </c>
      <c r="D56" s="43">
        <v>1140</v>
      </c>
      <c r="E56" s="3" t="s">
        <v>5</v>
      </c>
    </row>
    <row r="57" spans="1:5">
      <c r="A57" s="42" t="s">
        <v>2</v>
      </c>
      <c r="B57" s="3" t="s">
        <v>572</v>
      </c>
    </row>
    <row r="58" spans="1:5">
      <c r="A58" s="42" t="s">
        <v>1</v>
      </c>
      <c r="B58" s="3" t="s">
        <v>348</v>
      </c>
    </row>
    <row r="59" spans="1:5" ht="27.75" customHeight="1">
      <c r="A59" s="41" t="s">
        <v>4</v>
      </c>
      <c r="B59" s="84" t="s">
        <v>575</v>
      </c>
      <c r="C59" s="84"/>
      <c r="D59" s="84"/>
      <c r="E59" s="84"/>
    </row>
    <row r="60" spans="1:5">
      <c r="A60" s="47" t="s">
        <v>576</v>
      </c>
      <c r="B60" s="2" t="s">
        <v>577</v>
      </c>
      <c r="C60" s="1" t="s">
        <v>578</v>
      </c>
      <c r="D60" s="4" t="s">
        <v>0</v>
      </c>
      <c r="E60" s="46">
        <f>SUM(D72,D62,D67,D77,D82,D87,D92)</f>
        <v>4971</v>
      </c>
    </row>
    <row r="61" spans="1:5">
      <c r="A61" s="79" t="s">
        <v>448</v>
      </c>
      <c r="B61" s="61"/>
      <c r="C61" s="69" t="s">
        <v>449</v>
      </c>
      <c r="D61" s="70"/>
      <c r="E61" s="83"/>
    </row>
    <row r="62" spans="1:5">
      <c r="A62" s="42" t="s">
        <v>3</v>
      </c>
      <c r="B62" s="45">
        <v>3</v>
      </c>
      <c r="C62" s="44" t="s">
        <v>6</v>
      </c>
      <c r="D62" s="43">
        <v>801</v>
      </c>
      <c r="E62" s="3" t="s">
        <v>7</v>
      </c>
    </row>
    <row r="63" spans="1:5">
      <c r="A63" s="42" t="s">
        <v>2</v>
      </c>
      <c r="B63" s="3" t="s">
        <v>579</v>
      </c>
    </row>
    <row r="64" spans="1:5">
      <c r="A64" s="42" t="s">
        <v>1</v>
      </c>
      <c r="B64" s="3" t="s">
        <v>175</v>
      </c>
    </row>
    <row r="65" spans="1:5">
      <c r="A65" s="41" t="s">
        <v>4</v>
      </c>
      <c r="B65" s="84" t="s">
        <v>580</v>
      </c>
      <c r="C65" s="84"/>
      <c r="D65" s="84"/>
      <c r="E65" s="84"/>
    </row>
    <row r="66" spans="1:5">
      <c r="A66" s="79" t="s">
        <v>581</v>
      </c>
      <c r="B66" s="61"/>
      <c r="C66" s="69" t="s">
        <v>174</v>
      </c>
      <c r="D66" s="70"/>
      <c r="E66" s="83"/>
    </row>
    <row r="67" spans="1:5">
      <c r="A67" s="42" t="s">
        <v>3</v>
      </c>
      <c r="B67" s="45">
        <v>3</v>
      </c>
      <c r="C67" s="44" t="s">
        <v>6</v>
      </c>
      <c r="D67" s="43">
        <v>801</v>
      </c>
      <c r="E67" s="3" t="s">
        <v>7</v>
      </c>
    </row>
    <row r="68" spans="1:5">
      <c r="A68" s="42" t="s">
        <v>2</v>
      </c>
      <c r="B68" s="3" t="s">
        <v>579</v>
      </c>
    </row>
    <row r="69" spans="1:5">
      <c r="A69" s="42" t="s">
        <v>1</v>
      </c>
      <c r="B69" s="3" t="s">
        <v>175</v>
      </c>
    </row>
    <row r="70" spans="1:5">
      <c r="A70" s="41" t="s">
        <v>4</v>
      </c>
      <c r="B70" s="84" t="s">
        <v>580</v>
      </c>
      <c r="C70" s="84"/>
      <c r="D70" s="84"/>
      <c r="E70" s="84"/>
    </row>
    <row r="71" spans="1:5">
      <c r="A71" s="79" t="s">
        <v>450</v>
      </c>
      <c r="B71" s="61"/>
      <c r="C71" s="69" t="s">
        <v>57</v>
      </c>
      <c r="D71" s="70"/>
      <c r="E71" s="83"/>
    </row>
    <row r="72" spans="1:5">
      <c r="A72" s="42" t="s">
        <v>3</v>
      </c>
      <c r="B72" s="45">
        <v>3</v>
      </c>
      <c r="C72" s="44" t="s">
        <v>6</v>
      </c>
      <c r="D72" s="43">
        <v>714</v>
      </c>
      <c r="E72" s="3" t="s">
        <v>7</v>
      </c>
    </row>
    <row r="73" spans="1:5">
      <c r="A73" s="42" t="s">
        <v>2</v>
      </c>
      <c r="B73" s="3" t="s">
        <v>579</v>
      </c>
    </row>
    <row r="74" spans="1:5">
      <c r="A74" s="42" t="s">
        <v>1</v>
      </c>
      <c r="B74" s="3" t="s">
        <v>175</v>
      </c>
    </row>
    <row r="75" spans="1:5">
      <c r="A75" s="41" t="s">
        <v>4</v>
      </c>
      <c r="B75" s="84" t="s">
        <v>580</v>
      </c>
      <c r="C75" s="84"/>
      <c r="D75" s="84"/>
      <c r="E75" s="84"/>
    </row>
    <row r="76" spans="1:5">
      <c r="A76" s="79" t="s">
        <v>582</v>
      </c>
      <c r="B76" s="61"/>
      <c r="C76" s="69" t="s">
        <v>24</v>
      </c>
      <c r="D76" s="70"/>
      <c r="E76" s="83"/>
    </row>
    <row r="77" spans="1:5">
      <c r="A77" s="42" t="s">
        <v>3</v>
      </c>
      <c r="B77" s="45">
        <v>3</v>
      </c>
      <c r="C77" s="44" t="s">
        <v>6</v>
      </c>
      <c r="D77" s="43">
        <v>801</v>
      </c>
      <c r="E77" s="3" t="s">
        <v>7</v>
      </c>
    </row>
    <row r="78" spans="1:5">
      <c r="A78" s="42" t="s">
        <v>2</v>
      </c>
      <c r="B78" s="3" t="s">
        <v>579</v>
      </c>
    </row>
    <row r="79" spans="1:5">
      <c r="A79" s="42" t="s">
        <v>1</v>
      </c>
      <c r="B79" s="3" t="s">
        <v>175</v>
      </c>
    </row>
    <row r="80" spans="1:5">
      <c r="A80" s="41" t="s">
        <v>4</v>
      </c>
      <c r="B80" s="84" t="s">
        <v>580</v>
      </c>
      <c r="C80" s="84"/>
      <c r="D80" s="84"/>
      <c r="E80" s="84"/>
    </row>
    <row r="81" spans="1:5">
      <c r="A81" s="79" t="s">
        <v>451</v>
      </c>
      <c r="B81" s="61"/>
      <c r="C81" s="69" t="s">
        <v>452</v>
      </c>
      <c r="D81" s="70"/>
      <c r="E81" s="83"/>
    </row>
    <row r="82" spans="1:5">
      <c r="A82" s="42" t="s">
        <v>3</v>
      </c>
      <c r="B82" s="45">
        <v>3</v>
      </c>
      <c r="C82" s="44" t="s">
        <v>6</v>
      </c>
      <c r="D82" s="43">
        <v>714</v>
      </c>
      <c r="E82" s="3" t="s">
        <v>7</v>
      </c>
    </row>
    <row r="83" spans="1:5">
      <c r="A83" s="42" t="s">
        <v>2</v>
      </c>
      <c r="B83" s="3" t="s">
        <v>579</v>
      </c>
    </row>
    <row r="84" spans="1:5">
      <c r="A84" s="42" t="s">
        <v>1</v>
      </c>
      <c r="B84" s="3" t="s">
        <v>175</v>
      </c>
    </row>
    <row r="85" spans="1:5">
      <c r="A85" s="41" t="s">
        <v>4</v>
      </c>
      <c r="B85" s="84" t="s">
        <v>580</v>
      </c>
      <c r="C85" s="84"/>
      <c r="D85" s="84"/>
      <c r="E85" s="84"/>
    </row>
    <row r="86" spans="1:5">
      <c r="A86" s="79" t="s">
        <v>583</v>
      </c>
      <c r="B86" s="61"/>
      <c r="C86" s="69" t="s">
        <v>584</v>
      </c>
      <c r="D86" s="70"/>
      <c r="E86" s="83"/>
    </row>
    <row r="87" spans="1:5">
      <c r="A87" s="42" t="s">
        <v>3</v>
      </c>
      <c r="B87" s="45">
        <v>3</v>
      </c>
      <c r="C87" s="44" t="s">
        <v>6</v>
      </c>
      <c r="D87" s="43">
        <v>570</v>
      </c>
      <c r="E87" s="3" t="s">
        <v>7</v>
      </c>
    </row>
    <row r="88" spans="1:5">
      <c r="A88" s="42" t="s">
        <v>2</v>
      </c>
      <c r="B88" s="3" t="s">
        <v>579</v>
      </c>
    </row>
    <row r="89" spans="1:5">
      <c r="A89" s="42" t="s">
        <v>1</v>
      </c>
      <c r="B89" s="3" t="s">
        <v>175</v>
      </c>
    </row>
    <row r="90" spans="1:5">
      <c r="A90" s="41" t="s">
        <v>4</v>
      </c>
      <c r="B90" s="84" t="s">
        <v>580</v>
      </c>
      <c r="C90" s="84"/>
      <c r="D90" s="84"/>
      <c r="E90" s="84"/>
    </row>
    <row r="91" spans="1:5">
      <c r="A91" s="79" t="s">
        <v>21</v>
      </c>
      <c r="B91" s="61"/>
      <c r="C91" s="69" t="s">
        <v>19</v>
      </c>
      <c r="D91" s="70"/>
      <c r="E91" s="83"/>
    </row>
    <row r="92" spans="1:5">
      <c r="A92" s="42" t="s">
        <v>3</v>
      </c>
      <c r="B92" s="45">
        <v>3</v>
      </c>
      <c r="C92" s="44" t="s">
        <v>6</v>
      </c>
      <c r="D92" s="43">
        <v>570</v>
      </c>
      <c r="E92" s="3" t="s">
        <v>7</v>
      </c>
    </row>
    <row r="93" spans="1:5">
      <c r="A93" s="42" t="s">
        <v>2</v>
      </c>
      <c r="B93" s="3" t="s">
        <v>579</v>
      </c>
    </row>
    <row r="94" spans="1:5">
      <c r="A94" s="42" t="s">
        <v>1</v>
      </c>
      <c r="B94" s="3" t="s">
        <v>175</v>
      </c>
    </row>
    <row r="95" spans="1:5">
      <c r="A95" s="41" t="s">
        <v>4</v>
      </c>
      <c r="B95" s="84" t="s">
        <v>585</v>
      </c>
      <c r="C95" s="84"/>
      <c r="D95" s="84"/>
      <c r="E95" s="84"/>
    </row>
    <row r="96" spans="1:5">
      <c r="A96" s="47" t="s">
        <v>586</v>
      </c>
      <c r="B96" s="2" t="s">
        <v>130</v>
      </c>
      <c r="C96" s="1" t="s">
        <v>20</v>
      </c>
      <c r="D96" s="4" t="s">
        <v>0</v>
      </c>
      <c r="E96" s="54">
        <f>SUM(D98,D103,D108,D113)</f>
        <v>2260</v>
      </c>
    </row>
    <row r="97" spans="1:5">
      <c r="A97" s="79" t="s">
        <v>485</v>
      </c>
      <c r="B97" s="61"/>
      <c r="C97" s="69" t="s">
        <v>24</v>
      </c>
      <c r="D97" s="70"/>
      <c r="E97" s="83"/>
    </row>
    <row r="98" spans="1:5">
      <c r="A98" s="42" t="s">
        <v>3</v>
      </c>
      <c r="B98" s="45">
        <v>2.5</v>
      </c>
      <c r="C98" s="44" t="s">
        <v>6</v>
      </c>
      <c r="D98" s="43">
        <v>595</v>
      </c>
      <c r="E98" s="3" t="s">
        <v>7</v>
      </c>
    </row>
    <row r="99" spans="1:5">
      <c r="A99" s="42" t="s">
        <v>2</v>
      </c>
      <c r="B99" s="3" t="s">
        <v>587</v>
      </c>
    </row>
    <row r="100" spans="1:5">
      <c r="A100" s="42" t="s">
        <v>1</v>
      </c>
      <c r="B100" s="3" t="s">
        <v>175</v>
      </c>
    </row>
    <row r="101" spans="1:5">
      <c r="A101" s="41" t="s">
        <v>4</v>
      </c>
      <c r="B101" s="84" t="s">
        <v>580</v>
      </c>
      <c r="C101" s="84"/>
      <c r="D101" s="84"/>
      <c r="E101" s="84"/>
    </row>
    <row r="102" spans="1:5">
      <c r="A102" s="79" t="s">
        <v>339</v>
      </c>
      <c r="B102" s="61"/>
      <c r="C102" s="69" t="s">
        <v>24</v>
      </c>
      <c r="D102" s="70"/>
      <c r="E102" s="83"/>
    </row>
    <row r="103" spans="1:5">
      <c r="A103" s="42" t="s">
        <v>3</v>
      </c>
      <c r="B103" s="45">
        <v>2.5</v>
      </c>
      <c r="C103" s="44" t="s">
        <v>6</v>
      </c>
      <c r="D103" s="43">
        <v>595</v>
      </c>
      <c r="E103" s="3" t="s">
        <v>7</v>
      </c>
    </row>
    <row r="104" spans="1:5">
      <c r="A104" s="42" t="s">
        <v>2</v>
      </c>
      <c r="B104" s="3" t="s">
        <v>587</v>
      </c>
    </row>
    <row r="105" spans="1:5">
      <c r="A105" s="42" t="s">
        <v>1</v>
      </c>
      <c r="B105" s="3" t="s">
        <v>175</v>
      </c>
    </row>
    <row r="106" spans="1:5">
      <c r="A106" s="41" t="s">
        <v>4</v>
      </c>
      <c r="B106" s="84" t="s">
        <v>580</v>
      </c>
      <c r="C106" s="84"/>
      <c r="D106" s="84"/>
      <c r="E106" s="84"/>
    </row>
    <row r="107" spans="1:5">
      <c r="A107" s="79" t="s">
        <v>255</v>
      </c>
      <c r="B107" s="61"/>
      <c r="C107" s="69" t="s">
        <v>24</v>
      </c>
      <c r="D107" s="70"/>
      <c r="E107" s="83"/>
    </row>
    <row r="108" spans="1:5">
      <c r="A108" s="42" t="s">
        <v>3</v>
      </c>
      <c r="B108" s="45">
        <v>2.5</v>
      </c>
      <c r="C108" s="44" t="s">
        <v>6</v>
      </c>
      <c r="D108" s="43">
        <v>595</v>
      </c>
      <c r="E108" s="3" t="s">
        <v>7</v>
      </c>
    </row>
    <row r="109" spans="1:5">
      <c r="A109" s="42" t="s">
        <v>2</v>
      </c>
      <c r="B109" s="3" t="s">
        <v>587</v>
      </c>
    </row>
    <row r="110" spans="1:5">
      <c r="A110" s="42" t="s">
        <v>1</v>
      </c>
      <c r="B110" s="3" t="s">
        <v>175</v>
      </c>
    </row>
    <row r="111" spans="1:5">
      <c r="A111" s="41" t="s">
        <v>4</v>
      </c>
      <c r="B111" s="84" t="s">
        <v>580</v>
      </c>
      <c r="C111" s="84"/>
      <c r="D111" s="84"/>
      <c r="E111" s="84"/>
    </row>
    <row r="112" spans="1:5">
      <c r="A112" s="79" t="s">
        <v>238</v>
      </c>
      <c r="B112" s="61"/>
      <c r="C112" s="69" t="s">
        <v>19</v>
      </c>
      <c r="D112" s="70"/>
      <c r="E112" s="83"/>
    </row>
    <row r="113" spans="1:5">
      <c r="A113" s="42" t="s">
        <v>3</v>
      </c>
      <c r="B113" s="45">
        <v>2.5</v>
      </c>
      <c r="C113" s="44" t="s">
        <v>6</v>
      </c>
      <c r="D113" s="43">
        <v>475</v>
      </c>
      <c r="E113" s="3" t="s">
        <v>7</v>
      </c>
    </row>
    <row r="114" spans="1:5">
      <c r="A114" s="42" t="s">
        <v>2</v>
      </c>
      <c r="B114" s="3" t="s">
        <v>587</v>
      </c>
    </row>
    <row r="115" spans="1:5">
      <c r="A115" s="42" t="s">
        <v>1</v>
      </c>
      <c r="B115" s="3" t="s">
        <v>175</v>
      </c>
    </row>
    <row r="116" spans="1:5">
      <c r="A116" s="41" t="s">
        <v>4</v>
      </c>
      <c r="B116" s="84" t="s">
        <v>585</v>
      </c>
      <c r="C116" s="84"/>
      <c r="D116" s="84"/>
      <c r="E116" s="84"/>
    </row>
    <row r="117" spans="1:5">
      <c r="A117" s="47" t="s">
        <v>588</v>
      </c>
      <c r="B117" s="2" t="s">
        <v>453</v>
      </c>
      <c r="C117" s="1" t="s">
        <v>20</v>
      </c>
      <c r="D117" s="4" t="s">
        <v>0</v>
      </c>
      <c r="E117" s="46">
        <f>D119+D124+D134+D129</f>
        <v>2260</v>
      </c>
    </row>
    <row r="118" spans="1:5">
      <c r="A118" s="79" t="s">
        <v>589</v>
      </c>
      <c r="B118" s="61"/>
      <c r="C118" s="69" t="s">
        <v>24</v>
      </c>
      <c r="D118" s="70"/>
      <c r="E118" s="83"/>
    </row>
    <row r="119" spans="1:5">
      <c r="A119" s="42" t="s">
        <v>3</v>
      </c>
      <c r="B119" s="45">
        <v>2.5</v>
      </c>
      <c r="C119" s="44" t="s">
        <v>6</v>
      </c>
      <c r="D119" s="43">
        <v>595</v>
      </c>
      <c r="E119" s="3" t="s">
        <v>7</v>
      </c>
    </row>
    <row r="120" spans="1:5">
      <c r="A120" s="42" t="s">
        <v>2</v>
      </c>
      <c r="B120" s="3" t="s">
        <v>587</v>
      </c>
    </row>
    <row r="121" spans="1:5">
      <c r="A121" s="42" t="s">
        <v>1</v>
      </c>
      <c r="B121" s="3" t="s">
        <v>175</v>
      </c>
    </row>
    <row r="122" spans="1:5" ht="15" customHeight="1">
      <c r="A122" s="41" t="s">
        <v>4</v>
      </c>
      <c r="B122" s="84" t="s">
        <v>580</v>
      </c>
      <c r="C122" s="84"/>
      <c r="D122" s="84"/>
      <c r="E122" s="84"/>
    </row>
    <row r="123" spans="1:5" ht="15" customHeight="1">
      <c r="A123" s="79" t="s">
        <v>454</v>
      </c>
      <c r="B123" s="61"/>
      <c r="C123" s="69" t="s">
        <v>24</v>
      </c>
      <c r="D123" s="70"/>
      <c r="E123" s="83"/>
    </row>
    <row r="124" spans="1:5" ht="15" customHeight="1">
      <c r="A124" s="42" t="s">
        <v>3</v>
      </c>
      <c r="B124" s="45">
        <v>2.5</v>
      </c>
      <c r="C124" s="44" t="s">
        <v>6</v>
      </c>
      <c r="D124" s="43">
        <v>595</v>
      </c>
      <c r="E124" s="3" t="s">
        <v>7</v>
      </c>
    </row>
    <row r="125" spans="1:5" ht="15" customHeight="1">
      <c r="A125" s="42" t="s">
        <v>2</v>
      </c>
      <c r="B125" s="3" t="s">
        <v>587</v>
      </c>
    </row>
    <row r="126" spans="1:5" ht="15" customHeight="1">
      <c r="A126" s="42" t="s">
        <v>1</v>
      </c>
      <c r="B126" s="3" t="s">
        <v>175</v>
      </c>
    </row>
    <row r="127" spans="1:5" ht="15" customHeight="1">
      <c r="A127" s="41" t="s">
        <v>4</v>
      </c>
      <c r="B127" s="84" t="s">
        <v>580</v>
      </c>
      <c r="C127" s="84"/>
      <c r="D127" s="84"/>
      <c r="E127" s="84"/>
    </row>
    <row r="128" spans="1:5" ht="15" customHeight="1">
      <c r="A128" s="79" t="s">
        <v>433</v>
      </c>
      <c r="B128" s="61"/>
      <c r="C128" s="69" t="s">
        <v>24</v>
      </c>
      <c r="D128" s="70"/>
      <c r="E128" s="83"/>
    </row>
    <row r="129" spans="1:5" ht="15" customHeight="1">
      <c r="A129" s="42" t="s">
        <v>3</v>
      </c>
      <c r="B129" s="45">
        <v>2.5</v>
      </c>
      <c r="C129" s="44" t="s">
        <v>6</v>
      </c>
      <c r="D129" s="43">
        <v>595</v>
      </c>
      <c r="E129" s="3" t="s">
        <v>7</v>
      </c>
    </row>
    <row r="130" spans="1:5" ht="15" customHeight="1">
      <c r="A130" s="42" t="s">
        <v>2</v>
      </c>
      <c r="B130" s="3" t="s">
        <v>587</v>
      </c>
    </row>
    <row r="131" spans="1:5" ht="15" customHeight="1">
      <c r="A131" s="42" t="s">
        <v>1</v>
      </c>
      <c r="B131" s="3" t="s">
        <v>175</v>
      </c>
    </row>
    <row r="132" spans="1:5" ht="15" customHeight="1">
      <c r="A132" s="41" t="s">
        <v>4</v>
      </c>
      <c r="B132" s="84" t="s">
        <v>580</v>
      </c>
      <c r="C132" s="84"/>
      <c r="D132" s="84"/>
      <c r="E132" s="84"/>
    </row>
    <row r="133" spans="1:5">
      <c r="A133" s="79" t="s">
        <v>187</v>
      </c>
      <c r="B133" s="61"/>
      <c r="C133" s="69" t="s">
        <v>590</v>
      </c>
      <c r="D133" s="70"/>
      <c r="E133" s="83"/>
    </row>
    <row r="134" spans="1:5">
      <c r="A134" s="42" t="s">
        <v>3</v>
      </c>
      <c r="B134" s="45">
        <v>2.5</v>
      </c>
      <c r="C134" s="44" t="s">
        <v>6</v>
      </c>
      <c r="D134" s="43">
        <v>475</v>
      </c>
      <c r="E134" s="3" t="s">
        <v>7</v>
      </c>
    </row>
    <row r="135" spans="1:5">
      <c r="A135" s="42" t="s">
        <v>2</v>
      </c>
      <c r="B135" s="3" t="s">
        <v>587</v>
      </c>
    </row>
    <row r="136" spans="1:5">
      <c r="A136" s="42" t="s">
        <v>1</v>
      </c>
      <c r="B136" s="3" t="s">
        <v>175</v>
      </c>
    </row>
    <row r="137" spans="1:5" ht="15" customHeight="1">
      <c r="A137" s="41" t="s">
        <v>4</v>
      </c>
      <c r="B137" s="84" t="s">
        <v>585</v>
      </c>
      <c r="C137" s="84"/>
      <c r="D137" s="84"/>
      <c r="E137" s="84"/>
    </row>
    <row r="138" spans="1:5" ht="15" customHeight="1">
      <c r="A138" s="47" t="s">
        <v>591</v>
      </c>
      <c r="B138" s="2" t="s">
        <v>592</v>
      </c>
      <c r="C138" s="1" t="s">
        <v>9</v>
      </c>
      <c r="D138" s="4" t="s">
        <v>0</v>
      </c>
      <c r="E138" s="46">
        <f>D140</f>
        <v>570</v>
      </c>
    </row>
    <row r="139" spans="1:5">
      <c r="A139" s="79" t="s">
        <v>593</v>
      </c>
      <c r="B139" s="61"/>
      <c r="C139" s="69" t="s">
        <v>455</v>
      </c>
      <c r="D139" s="70"/>
      <c r="E139" s="83"/>
    </row>
    <row r="140" spans="1:5">
      <c r="A140" s="42" t="s">
        <v>3</v>
      </c>
      <c r="B140" s="45">
        <v>3</v>
      </c>
      <c r="C140" s="44" t="s">
        <v>6</v>
      </c>
      <c r="D140" s="43">
        <v>570</v>
      </c>
      <c r="E140" s="3" t="s">
        <v>7</v>
      </c>
    </row>
    <row r="141" spans="1:5">
      <c r="A141" s="42" t="s">
        <v>2</v>
      </c>
      <c r="B141" s="3" t="s">
        <v>579</v>
      </c>
    </row>
    <row r="142" spans="1:5">
      <c r="A142" s="42" t="s">
        <v>1</v>
      </c>
      <c r="B142" s="3" t="s">
        <v>175</v>
      </c>
    </row>
    <row r="143" spans="1:5" ht="15" customHeight="1">
      <c r="A143" s="41" t="s">
        <v>4</v>
      </c>
      <c r="B143" s="84" t="s">
        <v>580</v>
      </c>
      <c r="C143" s="84"/>
      <c r="D143" s="84"/>
      <c r="E143" s="84"/>
    </row>
    <row r="144" spans="1:5" ht="15" customHeight="1">
      <c r="A144" s="47" t="s">
        <v>594</v>
      </c>
      <c r="B144" s="2" t="s">
        <v>296</v>
      </c>
      <c r="C144" s="1" t="s">
        <v>114</v>
      </c>
      <c r="D144" s="4" t="s">
        <v>0</v>
      </c>
      <c r="E144" s="46">
        <f>SUM(D146,D151,D156)</f>
        <v>3996</v>
      </c>
    </row>
    <row r="145" spans="1:5">
      <c r="A145" s="79" t="s">
        <v>245</v>
      </c>
      <c r="B145" s="61"/>
      <c r="C145" s="69" t="s">
        <v>24</v>
      </c>
      <c r="D145" s="70"/>
      <c r="E145" s="83"/>
    </row>
    <row r="146" spans="1:5">
      <c r="A146" s="42" t="s">
        <v>3</v>
      </c>
      <c r="B146" s="45">
        <v>5</v>
      </c>
      <c r="C146" s="44" t="s">
        <v>6</v>
      </c>
      <c r="D146" s="43">
        <v>1428</v>
      </c>
      <c r="E146" s="3" t="s">
        <v>5</v>
      </c>
    </row>
    <row r="147" spans="1:5">
      <c r="A147" s="42" t="s">
        <v>2</v>
      </c>
      <c r="B147" s="3" t="s">
        <v>523</v>
      </c>
    </row>
    <row r="148" spans="1:5">
      <c r="A148" s="42" t="s">
        <v>1</v>
      </c>
      <c r="B148" s="3" t="s">
        <v>595</v>
      </c>
    </row>
    <row r="149" spans="1:5" ht="28.5" customHeight="1">
      <c r="A149" s="41" t="s">
        <v>4</v>
      </c>
      <c r="B149" s="84" t="s">
        <v>596</v>
      </c>
      <c r="C149" s="84"/>
      <c r="D149" s="84"/>
      <c r="E149" s="84"/>
    </row>
    <row r="150" spans="1:5">
      <c r="A150" s="79" t="s">
        <v>246</v>
      </c>
      <c r="B150" s="61"/>
      <c r="C150" s="69" t="s">
        <v>24</v>
      </c>
      <c r="D150" s="70"/>
      <c r="E150" s="83"/>
    </row>
    <row r="151" spans="1:5">
      <c r="A151" s="42" t="s">
        <v>3</v>
      </c>
      <c r="B151" s="45">
        <v>5</v>
      </c>
      <c r="C151" s="44" t="s">
        <v>6</v>
      </c>
      <c r="D151" s="43">
        <v>1428</v>
      </c>
      <c r="E151" s="3" t="s">
        <v>5</v>
      </c>
    </row>
    <row r="152" spans="1:5">
      <c r="A152" s="42" t="s">
        <v>2</v>
      </c>
      <c r="B152" s="3" t="s">
        <v>523</v>
      </c>
    </row>
    <row r="153" spans="1:5">
      <c r="A153" s="42" t="s">
        <v>1</v>
      </c>
      <c r="B153" s="3" t="s">
        <v>595</v>
      </c>
    </row>
    <row r="154" spans="1:5" ht="27.75" customHeight="1">
      <c r="A154" s="41" t="s">
        <v>4</v>
      </c>
      <c r="B154" s="84" t="s">
        <v>596</v>
      </c>
      <c r="C154" s="84"/>
      <c r="D154" s="84"/>
      <c r="E154" s="84"/>
    </row>
    <row r="155" spans="1:5">
      <c r="A155" s="79" t="s">
        <v>215</v>
      </c>
      <c r="B155" s="61"/>
      <c r="C155" s="69" t="s">
        <v>19</v>
      </c>
      <c r="D155" s="70"/>
      <c r="E155" s="83"/>
    </row>
    <row r="156" spans="1:5">
      <c r="A156" s="42" t="s">
        <v>3</v>
      </c>
      <c r="B156" s="45">
        <v>5</v>
      </c>
      <c r="C156" s="44" t="s">
        <v>6</v>
      </c>
      <c r="D156" s="43">
        <v>1140</v>
      </c>
      <c r="E156" s="3" t="s">
        <v>5</v>
      </c>
    </row>
    <row r="157" spans="1:5">
      <c r="A157" s="42" t="s">
        <v>2</v>
      </c>
      <c r="B157" s="3" t="s">
        <v>523</v>
      </c>
    </row>
    <row r="158" spans="1:5">
      <c r="A158" s="42" t="s">
        <v>1</v>
      </c>
      <c r="B158" s="3" t="s">
        <v>595</v>
      </c>
    </row>
    <row r="159" spans="1:5" ht="27.75" customHeight="1">
      <c r="A159" s="41" t="s">
        <v>4</v>
      </c>
      <c r="B159" s="84" t="s">
        <v>597</v>
      </c>
      <c r="C159" s="84"/>
      <c r="D159" s="84"/>
      <c r="E159" s="84"/>
    </row>
    <row r="160" spans="1:5">
      <c r="A160" s="47" t="s">
        <v>598</v>
      </c>
      <c r="B160" s="53" t="s">
        <v>99</v>
      </c>
      <c r="C160" s="1" t="s">
        <v>8</v>
      </c>
      <c r="D160" s="4" t="s">
        <v>0</v>
      </c>
      <c r="E160" s="46">
        <f>D162+D167</f>
        <v>1527</v>
      </c>
    </row>
    <row r="161" spans="1:5">
      <c r="A161" s="79" t="s">
        <v>599</v>
      </c>
      <c r="B161" s="61"/>
      <c r="C161" s="69" t="s">
        <v>600</v>
      </c>
      <c r="D161" s="70"/>
      <c r="E161" s="83"/>
    </row>
    <row r="162" spans="1:5">
      <c r="A162" s="42" t="s">
        <v>3</v>
      </c>
      <c r="B162" s="45">
        <v>1.5</v>
      </c>
      <c r="C162" s="44" t="s">
        <v>6</v>
      </c>
      <c r="D162" s="43">
        <v>763.5</v>
      </c>
      <c r="E162" s="3" t="s">
        <v>7</v>
      </c>
    </row>
    <row r="163" spans="1:5">
      <c r="A163" s="42" t="s">
        <v>2</v>
      </c>
      <c r="B163" s="3" t="s">
        <v>601</v>
      </c>
    </row>
    <row r="164" spans="1:5">
      <c r="A164" s="42" t="s">
        <v>1</v>
      </c>
      <c r="B164" s="94" t="s">
        <v>283</v>
      </c>
      <c r="C164" s="94"/>
      <c r="D164" s="94"/>
      <c r="E164" s="94"/>
    </row>
    <row r="165" spans="1:5">
      <c r="A165" s="41" t="s">
        <v>4</v>
      </c>
      <c r="B165" s="84" t="s">
        <v>602</v>
      </c>
      <c r="C165" s="84"/>
      <c r="D165" s="84"/>
      <c r="E165" s="84"/>
    </row>
    <row r="166" spans="1:5">
      <c r="A166" s="79" t="s">
        <v>199</v>
      </c>
      <c r="B166" s="61"/>
      <c r="C166" s="69" t="s">
        <v>24</v>
      </c>
      <c r="D166" s="70"/>
      <c r="E166" s="83"/>
    </row>
    <row r="167" spans="1:5">
      <c r="A167" s="42" t="s">
        <v>3</v>
      </c>
      <c r="B167" s="45">
        <v>1.5</v>
      </c>
      <c r="C167" s="44" t="s">
        <v>6</v>
      </c>
      <c r="D167" s="43">
        <v>763.5</v>
      </c>
      <c r="E167" s="3" t="s">
        <v>7</v>
      </c>
    </row>
    <row r="168" spans="1:5">
      <c r="A168" s="42" t="s">
        <v>2</v>
      </c>
      <c r="B168" s="3" t="s">
        <v>601</v>
      </c>
    </row>
    <row r="169" spans="1:5">
      <c r="A169" s="42" t="s">
        <v>1</v>
      </c>
      <c r="B169" s="94" t="s">
        <v>283</v>
      </c>
      <c r="C169" s="94"/>
      <c r="D169" s="94"/>
      <c r="E169" s="94"/>
    </row>
    <row r="170" spans="1:5">
      <c r="A170" s="41" t="s">
        <v>4</v>
      </c>
      <c r="B170" s="84" t="s">
        <v>602</v>
      </c>
      <c r="C170" s="84"/>
      <c r="D170" s="84"/>
      <c r="E170" s="84"/>
    </row>
    <row r="171" spans="1:5">
      <c r="A171" s="47" t="s">
        <v>603</v>
      </c>
      <c r="B171" s="53" t="s">
        <v>604</v>
      </c>
      <c r="C171" s="1" t="s">
        <v>20</v>
      </c>
      <c r="D171" s="4" t="s">
        <v>0</v>
      </c>
      <c r="E171" s="54">
        <f>D173+D178+D183+D188</f>
        <v>1356</v>
      </c>
    </row>
    <row r="172" spans="1:5">
      <c r="A172" s="79" t="s">
        <v>347</v>
      </c>
      <c r="B172" s="61"/>
      <c r="C172" s="69" t="s">
        <v>174</v>
      </c>
      <c r="D172" s="70"/>
      <c r="E172" s="83"/>
    </row>
    <row r="173" spans="1:5">
      <c r="A173" s="42" t="s">
        <v>3</v>
      </c>
      <c r="B173" s="45">
        <v>1.5</v>
      </c>
      <c r="C173" s="44" t="s">
        <v>6</v>
      </c>
      <c r="D173" s="43">
        <v>357</v>
      </c>
      <c r="E173" s="3" t="s">
        <v>7</v>
      </c>
    </row>
    <row r="174" spans="1:5">
      <c r="A174" s="42" t="s">
        <v>2</v>
      </c>
      <c r="B174" s="3" t="s">
        <v>605</v>
      </c>
    </row>
    <row r="175" spans="1:5">
      <c r="A175" s="42" t="s">
        <v>1</v>
      </c>
      <c r="B175" s="3" t="s">
        <v>133</v>
      </c>
    </row>
    <row r="176" spans="1:5" ht="28.5" customHeight="1">
      <c r="A176" s="41" t="s">
        <v>4</v>
      </c>
      <c r="B176" s="84" t="s">
        <v>606</v>
      </c>
      <c r="C176" s="84"/>
      <c r="D176" s="84"/>
      <c r="E176" s="84"/>
    </row>
    <row r="177" spans="1:5">
      <c r="A177" s="79" t="s">
        <v>342</v>
      </c>
      <c r="B177" s="61"/>
      <c r="C177" s="69" t="s">
        <v>24</v>
      </c>
      <c r="D177" s="70"/>
      <c r="E177" s="83"/>
    </row>
    <row r="178" spans="1:5">
      <c r="A178" s="42" t="s">
        <v>3</v>
      </c>
      <c r="B178" s="45">
        <v>1.5</v>
      </c>
      <c r="C178" s="44" t="s">
        <v>6</v>
      </c>
      <c r="D178" s="43">
        <v>357</v>
      </c>
      <c r="E178" s="3" t="s">
        <v>7</v>
      </c>
    </row>
    <row r="179" spans="1:5">
      <c r="A179" s="42" t="s">
        <v>2</v>
      </c>
      <c r="B179" s="3" t="s">
        <v>605</v>
      </c>
    </row>
    <row r="180" spans="1:5">
      <c r="A180" s="42" t="s">
        <v>1</v>
      </c>
      <c r="B180" s="3" t="s">
        <v>133</v>
      </c>
    </row>
    <row r="181" spans="1:5" ht="29.25" customHeight="1">
      <c r="A181" s="41" t="s">
        <v>4</v>
      </c>
      <c r="B181" s="84" t="s">
        <v>606</v>
      </c>
      <c r="C181" s="84"/>
      <c r="D181" s="84"/>
      <c r="E181" s="84"/>
    </row>
    <row r="182" spans="1:5">
      <c r="A182" s="79" t="s">
        <v>178</v>
      </c>
      <c r="B182" s="61"/>
      <c r="C182" s="69" t="s">
        <v>24</v>
      </c>
      <c r="D182" s="70"/>
      <c r="E182" s="83"/>
    </row>
    <row r="183" spans="1:5">
      <c r="A183" s="42" t="s">
        <v>3</v>
      </c>
      <c r="B183" s="45">
        <v>1.5</v>
      </c>
      <c r="C183" s="44" t="s">
        <v>6</v>
      </c>
      <c r="D183" s="43">
        <v>357</v>
      </c>
      <c r="E183" s="3" t="s">
        <v>7</v>
      </c>
    </row>
    <row r="184" spans="1:5">
      <c r="A184" s="42" t="s">
        <v>2</v>
      </c>
      <c r="B184" s="3" t="s">
        <v>605</v>
      </c>
    </row>
    <row r="185" spans="1:5">
      <c r="A185" s="42" t="s">
        <v>1</v>
      </c>
      <c r="B185" s="3" t="s">
        <v>133</v>
      </c>
    </row>
    <row r="186" spans="1:5" ht="29.25" customHeight="1">
      <c r="A186" s="41" t="s">
        <v>4</v>
      </c>
      <c r="B186" s="84" t="s">
        <v>606</v>
      </c>
      <c r="C186" s="84"/>
      <c r="D186" s="84"/>
      <c r="E186" s="84"/>
    </row>
    <row r="187" spans="1:5">
      <c r="A187" s="79" t="s">
        <v>327</v>
      </c>
      <c r="B187" s="61"/>
      <c r="C187" s="69" t="s">
        <v>19</v>
      </c>
      <c r="D187" s="70"/>
      <c r="E187" s="83"/>
    </row>
    <row r="188" spans="1:5">
      <c r="A188" s="42" t="s">
        <v>3</v>
      </c>
      <c r="B188" s="45">
        <v>1.5</v>
      </c>
      <c r="C188" s="44" t="s">
        <v>6</v>
      </c>
      <c r="D188" s="43">
        <v>285</v>
      </c>
      <c r="E188" s="3" t="s">
        <v>7</v>
      </c>
    </row>
    <row r="189" spans="1:5">
      <c r="A189" s="42" t="s">
        <v>2</v>
      </c>
      <c r="B189" s="3" t="s">
        <v>605</v>
      </c>
    </row>
    <row r="190" spans="1:5">
      <c r="A190" s="42" t="s">
        <v>1</v>
      </c>
      <c r="B190" s="3" t="s">
        <v>133</v>
      </c>
    </row>
    <row r="191" spans="1:5" ht="26.25" customHeight="1">
      <c r="A191" s="41" t="s">
        <v>4</v>
      </c>
      <c r="B191" s="84" t="s">
        <v>607</v>
      </c>
      <c r="C191" s="84"/>
      <c r="D191" s="84"/>
      <c r="E191" s="84"/>
    </row>
    <row r="192" spans="1:5">
      <c r="A192" s="47" t="s">
        <v>608</v>
      </c>
      <c r="B192" s="2" t="s">
        <v>609</v>
      </c>
      <c r="C192" s="1" t="s">
        <v>20</v>
      </c>
      <c r="D192" s="4" t="s">
        <v>0</v>
      </c>
      <c r="E192" s="55">
        <f>D194+D199+D204+D209</f>
        <v>5131.5</v>
      </c>
    </row>
    <row r="193" spans="1:5">
      <c r="A193" s="79" t="s">
        <v>450</v>
      </c>
      <c r="B193" s="61"/>
      <c r="C193" s="69" t="s">
        <v>57</v>
      </c>
      <c r="D193" s="70"/>
      <c r="E193" s="83"/>
    </row>
    <row r="194" spans="1:5">
      <c r="A194" s="42" t="s">
        <v>3</v>
      </c>
      <c r="B194" s="45">
        <v>5.5</v>
      </c>
      <c r="C194" s="44" t="s">
        <v>6</v>
      </c>
      <c r="D194" s="43">
        <v>1309</v>
      </c>
      <c r="E194" s="3" t="s">
        <v>7</v>
      </c>
    </row>
    <row r="195" spans="1:5">
      <c r="A195" s="42" t="s">
        <v>2</v>
      </c>
      <c r="B195" s="3" t="s">
        <v>610</v>
      </c>
    </row>
    <row r="196" spans="1:5">
      <c r="A196" s="42" t="s">
        <v>1</v>
      </c>
      <c r="B196" s="3" t="s">
        <v>611</v>
      </c>
    </row>
    <row r="197" spans="1:5">
      <c r="A197" s="41" t="s">
        <v>4</v>
      </c>
      <c r="B197" s="84" t="s">
        <v>580</v>
      </c>
      <c r="C197" s="84"/>
      <c r="D197" s="84"/>
      <c r="E197" s="84"/>
    </row>
    <row r="198" spans="1:5">
      <c r="A198" s="79" t="s">
        <v>581</v>
      </c>
      <c r="B198" s="61"/>
      <c r="C198" s="69" t="s">
        <v>174</v>
      </c>
      <c r="D198" s="70"/>
      <c r="E198" s="83"/>
    </row>
    <row r="199" spans="1:5">
      <c r="A199" s="42" t="s">
        <v>3</v>
      </c>
      <c r="B199" s="45">
        <v>5.5</v>
      </c>
      <c r="C199" s="44" t="s">
        <v>6</v>
      </c>
      <c r="D199" s="43">
        <v>1468.5</v>
      </c>
      <c r="E199" s="3" t="s">
        <v>7</v>
      </c>
    </row>
    <row r="200" spans="1:5">
      <c r="A200" s="42" t="s">
        <v>2</v>
      </c>
      <c r="B200" s="3" t="s">
        <v>610</v>
      </c>
    </row>
    <row r="201" spans="1:5">
      <c r="A201" s="42" t="s">
        <v>1</v>
      </c>
      <c r="B201" s="3" t="s">
        <v>611</v>
      </c>
    </row>
    <row r="202" spans="1:5">
      <c r="A202" s="41" t="s">
        <v>4</v>
      </c>
      <c r="B202" s="84" t="s">
        <v>580</v>
      </c>
      <c r="C202" s="84"/>
      <c r="D202" s="84"/>
      <c r="E202" s="84"/>
    </row>
    <row r="203" spans="1:5">
      <c r="A203" s="79" t="s">
        <v>451</v>
      </c>
      <c r="B203" s="61"/>
      <c r="C203" s="69" t="s">
        <v>452</v>
      </c>
      <c r="D203" s="70"/>
      <c r="E203" s="83"/>
    </row>
    <row r="204" spans="1:5">
      <c r="A204" s="42" t="s">
        <v>3</v>
      </c>
      <c r="B204" s="45">
        <v>5.5</v>
      </c>
      <c r="C204" s="44" t="s">
        <v>6</v>
      </c>
      <c r="D204" s="43">
        <v>1309</v>
      </c>
      <c r="E204" s="3" t="s">
        <v>7</v>
      </c>
    </row>
    <row r="205" spans="1:5">
      <c r="A205" s="42" t="s">
        <v>2</v>
      </c>
      <c r="B205" s="3" t="s">
        <v>610</v>
      </c>
    </row>
    <row r="206" spans="1:5">
      <c r="A206" s="42" t="s">
        <v>1</v>
      </c>
      <c r="B206" s="3" t="s">
        <v>611</v>
      </c>
    </row>
    <row r="207" spans="1:5">
      <c r="A207" s="41" t="s">
        <v>4</v>
      </c>
      <c r="B207" s="84" t="s">
        <v>580</v>
      </c>
      <c r="C207" s="84"/>
      <c r="D207" s="84"/>
      <c r="E207" s="84"/>
    </row>
    <row r="208" spans="1:5">
      <c r="A208" s="79" t="s">
        <v>21</v>
      </c>
      <c r="B208" s="61"/>
      <c r="C208" s="69" t="s">
        <v>19</v>
      </c>
      <c r="D208" s="70"/>
      <c r="E208" s="83"/>
    </row>
    <row r="209" spans="1:5">
      <c r="A209" s="42" t="s">
        <v>3</v>
      </c>
      <c r="B209" s="45">
        <v>5.5</v>
      </c>
      <c r="C209" s="44" t="s">
        <v>6</v>
      </c>
      <c r="D209" s="43">
        <v>1045</v>
      </c>
      <c r="E209" s="3" t="s">
        <v>7</v>
      </c>
    </row>
    <row r="210" spans="1:5">
      <c r="A210" s="42" t="s">
        <v>2</v>
      </c>
      <c r="B210" s="3" t="s">
        <v>610</v>
      </c>
    </row>
    <row r="211" spans="1:5">
      <c r="A211" s="42" t="s">
        <v>1</v>
      </c>
      <c r="B211" s="3" t="s">
        <v>611</v>
      </c>
    </row>
    <row r="212" spans="1:5">
      <c r="A212" s="41" t="s">
        <v>4</v>
      </c>
      <c r="B212" s="84" t="s">
        <v>612</v>
      </c>
      <c r="C212" s="84"/>
      <c r="D212" s="84"/>
      <c r="E212" s="84"/>
    </row>
    <row r="213" spans="1:5">
      <c r="A213" s="47" t="s">
        <v>613</v>
      </c>
      <c r="B213" s="53" t="s">
        <v>614</v>
      </c>
      <c r="C213" s="1" t="s">
        <v>114</v>
      </c>
      <c r="D213" s="4" t="s">
        <v>0</v>
      </c>
      <c r="E213" s="46">
        <f>D215+D225+D220</f>
        <v>2997</v>
      </c>
    </row>
    <row r="214" spans="1:5">
      <c r="A214" s="79" t="s">
        <v>450</v>
      </c>
      <c r="B214" s="61"/>
      <c r="C214" s="69" t="s">
        <v>57</v>
      </c>
      <c r="D214" s="70"/>
      <c r="E214" s="83"/>
    </row>
    <row r="215" spans="1:5">
      <c r="A215" s="42" t="s">
        <v>3</v>
      </c>
      <c r="B215" s="45">
        <v>4.5</v>
      </c>
      <c r="C215" s="44" t="s">
        <v>6</v>
      </c>
      <c r="D215" s="43">
        <v>1071</v>
      </c>
      <c r="E215" s="3" t="s">
        <v>7</v>
      </c>
    </row>
    <row r="216" spans="1:5">
      <c r="A216" s="42" t="s">
        <v>2</v>
      </c>
      <c r="B216" s="3" t="s">
        <v>615</v>
      </c>
    </row>
    <row r="217" spans="1:5" ht="15" customHeight="1">
      <c r="A217" s="42" t="s">
        <v>1</v>
      </c>
      <c r="B217" s="3" t="s">
        <v>616</v>
      </c>
    </row>
    <row r="218" spans="1:5">
      <c r="A218" s="41" t="s">
        <v>4</v>
      </c>
      <c r="B218" s="84" t="s">
        <v>580</v>
      </c>
      <c r="C218" s="84"/>
      <c r="D218" s="84"/>
      <c r="E218" s="84"/>
    </row>
    <row r="219" spans="1:5">
      <c r="A219" s="79" t="s">
        <v>451</v>
      </c>
      <c r="B219" s="61"/>
      <c r="C219" s="69" t="s">
        <v>452</v>
      </c>
      <c r="D219" s="70"/>
      <c r="E219" s="83"/>
    </row>
    <row r="220" spans="1:5">
      <c r="A220" s="42" t="s">
        <v>3</v>
      </c>
      <c r="B220" s="45">
        <v>4.5</v>
      </c>
      <c r="C220" s="44" t="s">
        <v>6</v>
      </c>
      <c r="D220" s="43">
        <v>1071</v>
      </c>
      <c r="E220" s="3" t="s">
        <v>7</v>
      </c>
    </row>
    <row r="221" spans="1:5">
      <c r="A221" s="42" t="s">
        <v>2</v>
      </c>
      <c r="B221" s="3" t="s">
        <v>615</v>
      </c>
    </row>
    <row r="222" spans="1:5">
      <c r="A222" s="42" t="s">
        <v>1</v>
      </c>
      <c r="B222" s="3" t="s">
        <v>616</v>
      </c>
    </row>
    <row r="223" spans="1:5" ht="15" customHeight="1">
      <c r="A223" s="41" t="s">
        <v>4</v>
      </c>
      <c r="B223" s="84" t="s">
        <v>580</v>
      </c>
      <c r="C223" s="84"/>
      <c r="D223" s="84"/>
      <c r="E223" s="84"/>
    </row>
    <row r="224" spans="1:5">
      <c r="A224" s="79" t="s">
        <v>21</v>
      </c>
      <c r="B224" s="61"/>
      <c r="C224" s="69" t="s">
        <v>19</v>
      </c>
      <c r="D224" s="70"/>
      <c r="E224" s="83"/>
    </row>
    <row r="225" spans="1:5">
      <c r="A225" s="42" t="s">
        <v>3</v>
      </c>
      <c r="B225" s="45">
        <v>4.5</v>
      </c>
      <c r="C225" s="44" t="s">
        <v>6</v>
      </c>
      <c r="D225" s="43">
        <v>855</v>
      </c>
      <c r="E225" s="3" t="s">
        <v>7</v>
      </c>
    </row>
    <row r="226" spans="1:5">
      <c r="A226" s="42" t="s">
        <v>2</v>
      </c>
      <c r="B226" s="3" t="s">
        <v>615</v>
      </c>
    </row>
    <row r="227" spans="1:5">
      <c r="A227" s="42" t="s">
        <v>1</v>
      </c>
      <c r="B227" s="3" t="s">
        <v>616</v>
      </c>
    </row>
    <row r="228" spans="1:5">
      <c r="A228" s="41" t="s">
        <v>4</v>
      </c>
      <c r="B228" s="84" t="s">
        <v>612</v>
      </c>
      <c r="C228" s="84"/>
      <c r="D228" s="84"/>
      <c r="E228" s="84"/>
    </row>
    <row r="229" spans="1:5">
      <c r="A229" s="47" t="s">
        <v>617</v>
      </c>
      <c r="B229" s="2" t="s">
        <v>618</v>
      </c>
      <c r="C229" s="1" t="s">
        <v>456</v>
      </c>
      <c r="D229" s="4" t="s">
        <v>0</v>
      </c>
      <c r="E229" s="46">
        <f>D231</f>
        <v>1045</v>
      </c>
    </row>
    <row r="230" spans="1:5">
      <c r="A230" s="79" t="s">
        <v>457</v>
      </c>
      <c r="B230" s="61"/>
      <c r="C230" s="69" t="s">
        <v>455</v>
      </c>
      <c r="D230" s="70"/>
      <c r="E230" s="83"/>
    </row>
    <row r="231" spans="1:5">
      <c r="A231" s="42" t="s">
        <v>3</v>
      </c>
      <c r="B231" s="45">
        <v>5.5</v>
      </c>
      <c r="C231" s="44" t="s">
        <v>6</v>
      </c>
      <c r="D231" s="43">
        <v>1045</v>
      </c>
      <c r="E231" s="3" t="s">
        <v>7</v>
      </c>
    </row>
    <row r="232" spans="1:5">
      <c r="A232" s="42" t="s">
        <v>2</v>
      </c>
      <c r="B232" s="3" t="s">
        <v>610</v>
      </c>
    </row>
    <row r="233" spans="1:5">
      <c r="A233" s="42" t="s">
        <v>1</v>
      </c>
      <c r="B233" s="3" t="s">
        <v>611</v>
      </c>
    </row>
    <row r="234" spans="1:5" ht="15" customHeight="1">
      <c r="A234" s="41" t="s">
        <v>4</v>
      </c>
      <c r="B234" s="84" t="s">
        <v>580</v>
      </c>
      <c r="C234" s="84"/>
      <c r="D234" s="84"/>
      <c r="E234" s="84"/>
    </row>
    <row r="235" spans="1:5" ht="15" customHeight="1">
      <c r="A235" s="47" t="s">
        <v>619</v>
      </c>
      <c r="B235" s="2" t="s">
        <v>292</v>
      </c>
      <c r="C235" s="1" t="s">
        <v>456</v>
      </c>
      <c r="D235" s="4" t="s">
        <v>0</v>
      </c>
      <c r="E235" s="46">
        <f>D237</f>
        <v>855</v>
      </c>
    </row>
    <row r="236" spans="1:5">
      <c r="A236" s="79" t="s">
        <v>457</v>
      </c>
      <c r="B236" s="61"/>
      <c r="C236" s="69" t="s">
        <v>455</v>
      </c>
      <c r="D236" s="70"/>
      <c r="E236" s="83"/>
    </row>
    <row r="237" spans="1:5">
      <c r="A237" s="42" t="s">
        <v>3</v>
      </c>
      <c r="B237" s="45">
        <v>5.5</v>
      </c>
      <c r="C237" s="44" t="s">
        <v>6</v>
      </c>
      <c r="D237" s="43">
        <v>855</v>
      </c>
      <c r="E237" s="3" t="s">
        <v>7</v>
      </c>
    </row>
    <row r="238" spans="1:5">
      <c r="A238" s="42" t="s">
        <v>2</v>
      </c>
      <c r="B238" s="3" t="s">
        <v>615</v>
      </c>
    </row>
    <row r="239" spans="1:5">
      <c r="A239" s="42" t="s">
        <v>1</v>
      </c>
      <c r="B239" s="3" t="s">
        <v>616</v>
      </c>
    </row>
    <row r="240" spans="1:5" ht="15" customHeight="1">
      <c r="A240" s="41" t="s">
        <v>4</v>
      </c>
      <c r="B240" s="84" t="s">
        <v>580</v>
      </c>
      <c r="C240" s="84"/>
      <c r="D240" s="84"/>
      <c r="E240" s="84"/>
    </row>
    <row r="241" spans="1:5">
      <c r="A241" s="47" t="s">
        <v>620</v>
      </c>
      <c r="B241" s="2" t="s">
        <v>148</v>
      </c>
      <c r="C241" s="1" t="s">
        <v>458</v>
      </c>
      <c r="D241" s="4" t="s">
        <v>0</v>
      </c>
      <c r="E241" s="46">
        <f>D243+D248+D253</f>
        <v>3996</v>
      </c>
    </row>
    <row r="242" spans="1:5">
      <c r="A242" s="79" t="s">
        <v>459</v>
      </c>
      <c r="B242" s="61"/>
      <c r="C242" s="69" t="s">
        <v>24</v>
      </c>
      <c r="D242" s="70"/>
      <c r="E242" s="83"/>
    </row>
    <row r="243" spans="1:5">
      <c r="A243" s="42" t="s">
        <v>3</v>
      </c>
      <c r="B243" s="45">
        <v>5</v>
      </c>
      <c r="C243" s="44" t="s">
        <v>6</v>
      </c>
      <c r="D243" s="43">
        <v>1428</v>
      </c>
      <c r="E243" s="3" t="s">
        <v>5</v>
      </c>
    </row>
    <row r="244" spans="1:5">
      <c r="A244" s="42" t="s">
        <v>2</v>
      </c>
      <c r="B244" s="3" t="s">
        <v>621</v>
      </c>
    </row>
    <row r="245" spans="1:5">
      <c r="A245" s="42" t="s">
        <v>1</v>
      </c>
      <c r="B245" s="3" t="s">
        <v>622</v>
      </c>
    </row>
    <row r="246" spans="1:5" ht="30.75" customHeight="1">
      <c r="A246" s="41" t="s">
        <v>4</v>
      </c>
      <c r="B246" s="84" t="s">
        <v>623</v>
      </c>
      <c r="C246" s="84"/>
      <c r="D246" s="84"/>
      <c r="E246" s="84"/>
    </row>
    <row r="247" spans="1:5">
      <c r="A247" s="79" t="s">
        <v>178</v>
      </c>
      <c r="B247" s="61"/>
      <c r="C247" s="69" t="s">
        <v>24</v>
      </c>
      <c r="D247" s="70"/>
      <c r="E247" s="83"/>
    </row>
    <row r="248" spans="1:5">
      <c r="A248" s="42" t="s">
        <v>3</v>
      </c>
      <c r="B248" s="45">
        <v>5</v>
      </c>
      <c r="C248" s="44" t="s">
        <v>6</v>
      </c>
      <c r="D248" s="43">
        <v>1428</v>
      </c>
      <c r="E248" s="3" t="s">
        <v>5</v>
      </c>
    </row>
    <row r="249" spans="1:5">
      <c r="A249" s="42" t="s">
        <v>2</v>
      </c>
      <c r="B249" s="3" t="s">
        <v>621</v>
      </c>
    </row>
    <row r="250" spans="1:5">
      <c r="A250" s="42" t="s">
        <v>1</v>
      </c>
      <c r="B250" s="3" t="s">
        <v>622</v>
      </c>
    </row>
    <row r="251" spans="1:5" ht="30.75" customHeight="1">
      <c r="A251" s="41" t="s">
        <v>4</v>
      </c>
      <c r="B251" s="84" t="s">
        <v>623</v>
      </c>
      <c r="C251" s="84"/>
      <c r="D251" s="84"/>
      <c r="E251" s="84"/>
    </row>
    <row r="252" spans="1:5">
      <c r="A252" s="79" t="s">
        <v>68</v>
      </c>
      <c r="B252" s="61"/>
      <c r="C252" s="69" t="s">
        <v>174</v>
      </c>
      <c r="D252" s="70"/>
      <c r="E252" s="83"/>
    </row>
    <row r="253" spans="1:5">
      <c r="A253" s="42" t="s">
        <v>3</v>
      </c>
      <c r="B253" s="45">
        <v>5</v>
      </c>
      <c r="C253" s="44" t="s">
        <v>6</v>
      </c>
      <c r="D253" s="43">
        <v>1140</v>
      </c>
      <c r="E253" s="3" t="s">
        <v>5</v>
      </c>
    </row>
    <row r="254" spans="1:5">
      <c r="A254" s="42" t="s">
        <v>2</v>
      </c>
      <c r="B254" s="3" t="s">
        <v>621</v>
      </c>
    </row>
    <row r="255" spans="1:5">
      <c r="A255" s="42" t="s">
        <v>1</v>
      </c>
      <c r="B255" s="3" t="s">
        <v>622</v>
      </c>
    </row>
    <row r="256" spans="1:5" ht="28.5" customHeight="1">
      <c r="A256" s="41" t="s">
        <v>4</v>
      </c>
      <c r="B256" s="84" t="s">
        <v>624</v>
      </c>
      <c r="C256" s="84"/>
      <c r="D256" s="84"/>
      <c r="E256" s="84"/>
    </row>
    <row r="257" spans="1:5">
      <c r="A257" s="47" t="s">
        <v>625</v>
      </c>
      <c r="B257" s="2" t="s">
        <v>626</v>
      </c>
      <c r="C257" s="1" t="s">
        <v>9</v>
      </c>
      <c r="D257" s="4" t="s">
        <v>0</v>
      </c>
      <c r="E257" s="46">
        <f>D259</f>
        <v>1680</v>
      </c>
    </row>
    <row r="258" spans="1:5">
      <c r="A258" s="79" t="s">
        <v>627</v>
      </c>
      <c r="B258" s="61"/>
      <c r="C258" s="69" t="s">
        <v>23</v>
      </c>
      <c r="D258" s="70"/>
      <c r="E258" s="83"/>
    </row>
    <row r="259" spans="1:5">
      <c r="A259" s="42" t="s">
        <v>3</v>
      </c>
      <c r="B259" s="45">
        <v>4</v>
      </c>
      <c r="C259" s="44" t="s">
        <v>6</v>
      </c>
      <c r="D259" s="43">
        <v>1680</v>
      </c>
      <c r="E259" s="3" t="s">
        <v>7</v>
      </c>
    </row>
    <row r="260" spans="1:5">
      <c r="A260" s="42" t="s">
        <v>2</v>
      </c>
      <c r="B260" s="3" t="s">
        <v>628</v>
      </c>
    </row>
    <row r="261" spans="1:5">
      <c r="A261" s="42" t="s">
        <v>1</v>
      </c>
      <c r="B261" s="3" t="s">
        <v>611</v>
      </c>
    </row>
    <row r="262" spans="1:5" ht="15" customHeight="1">
      <c r="A262" s="41" t="s">
        <v>4</v>
      </c>
      <c r="B262" s="84" t="s">
        <v>580</v>
      </c>
      <c r="C262" s="84"/>
      <c r="D262" s="84"/>
      <c r="E262" s="84"/>
    </row>
    <row r="263" spans="1:5" ht="15" customHeight="1">
      <c r="A263" s="47" t="s">
        <v>629</v>
      </c>
      <c r="B263" s="2" t="s">
        <v>630</v>
      </c>
      <c r="C263" s="1" t="s">
        <v>9</v>
      </c>
      <c r="D263" s="4" t="s">
        <v>0</v>
      </c>
      <c r="E263" s="46">
        <f>D265</f>
        <v>855</v>
      </c>
    </row>
    <row r="264" spans="1:5" ht="15" customHeight="1">
      <c r="A264" s="79" t="s">
        <v>327</v>
      </c>
      <c r="B264" s="61"/>
      <c r="C264" s="69" t="s">
        <v>19</v>
      </c>
      <c r="D264" s="70"/>
      <c r="E264" s="83"/>
    </row>
    <row r="265" spans="1:5" ht="15" customHeight="1">
      <c r="A265" s="42" t="s">
        <v>3</v>
      </c>
      <c r="B265" s="45">
        <v>4</v>
      </c>
      <c r="C265" s="44" t="s">
        <v>6</v>
      </c>
      <c r="D265" s="43">
        <v>855</v>
      </c>
      <c r="E265" s="3" t="s">
        <v>7</v>
      </c>
    </row>
    <row r="266" spans="1:5" ht="15" customHeight="1">
      <c r="A266" s="42" t="s">
        <v>2</v>
      </c>
      <c r="B266" s="3" t="s">
        <v>631</v>
      </c>
    </row>
    <row r="267" spans="1:5" ht="15" customHeight="1">
      <c r="A267" s="42" t="s">
        <v>1</v>
      </c>
      <c r="B267" s="3" t="s">
        <v>611</v>
      </c>
    </row>
    <row r="268" spans="1:5" ht="29.25" customHeight="1">
      <c r="A268" s="41" t="s">
        <v>4</v>
      </c>
      <c r="B268" s="84" t="s">
        <v>632</v>
      </c>
      <c r="C268" s="84"/>
      <c r="D268" s="84"/>
      <c r="E268" s="84"/>
    </row>
    <row r="269" spans="1:5" ht="15" customHeight="1">
      <c r="A269" s="47" t="s">
        <v>633</v>
      </c>
      <c r="B269" s="2" t="s">
        <v>634</v>
      </c>
      <c r="C269" s="1" t="s">
        <v>578</v>
      </c>
      <c r="D269" s="4" t="s">
        <v>0</v>
      </c>
      <c r="E269" s="46">
        <f>D271+D276+D281+D286+D291+D296+D301</f>
        <v>6780</v>
      </c>
    </row>
    <row r="270" spans="1:5" ht="15" customHeight="1">
      <c r="A270" s="79" t="s">
        <v>170</v>
      </c>
      <c r="B270" s="61"/>
      <c r="C270" s="69" t="s">
        <v>24</v>
      </c>
      <c r="D270" s="70"/>
      <c r="E270" s="83"/>
    </row>
    <row r="271" spans="1:5" ht="15" customHeight="1">
      <c r="A271" s="42" t="s">
        <v>3</v>
      </c>
      <c r="B271" s="45">
        <v>4</v>
      </c>
      <c r="C271" s="44" t="s">
        <v>6</v>
      </c>
      <c r="D271" s="43">
        <v>952</v>
      </c>
      <c r="E271" s="3" t="s">
        <v>7</v>
      </c>
    </row>
    <row r="272" spans="1:5" ht="15" customHeight="1">
      <c r="A272" s="42" t="s">
        <v>2</v>
      </c>
      <c r="B272" s="3" t="s">
        <v>635</v>
      </c>
    </row>
    <row r="273" spans="1:5" ht="15" customHeight="1">
      <c r="A273" s="42" t="s">
        <v>1</v>
      </c>
      <c r="B273" s="3" t="s">
        <v>611</v>
      </c>
    </row>
    <row r="274" spans="1:5">
      <c r="A274" s="41" t="s">
        <v>4</v>
      </c>
      <c r="B274" s="84" t="s">
        <v>580</v>
      </c>
      <c r="C274" s="84"/>
      <c r="D274" s="84"/>
      <c r="E274" s="84"/>
    </row>
    <row r="275" spans="1:5" ht="15" customHeight="1">
      <c r="A275" s="79" t="s">
        <v>636</v>
      </c>
      <c r="B275" s="61"/>
      <c r="C275" s="69" t="s">
        <v>24</v>
      </c>
      <c r="D275" s="70"/>
      <c r="E275" s="83"/>
    </row>
    <row r="276" spans="1:5" ht="15" customHeight="1">
      <c r="A276" s="42" t="s">
        <v>3</v>
      </c>
      <c r="B276" s="45">
        <v>4</v>
      </c>
      <c r="C276" s="44" t="s">
        <v>6</v>
      </c>
      <c r="D276" s="43">
        <v>952</v>
      </c>
      <c r="E276" s="3" t="s">
        <v>7</v>
      </c>
    </row>
    <row r="277" spans="1:5" ht="15" customHeight="1">
      <c r="A277" s="42" t="s">
        <v>2</v>
      </c>
      <c r="B277" s="3" t="s">
        <v>635</v>
      </c>
    </row>
    <row r="278" spans="1:5" ht="15" customHeight="1">
      <c r="A278" s="42" t="s">
        <v>1</v>
      </c>
      <c r="B278" s="3" t="s">
        <v>611</v>
      </c>
    </row>
    <row r="279" spans="1:5" ht="15" customHeight="1">
      <c r="A279" s="41" t="s">
        <v>4</v>
      </c>
      <c r="B279" s="84" t="s">
        <v>580</v>
      </c>
      <c r="C279" s="84"/>
      <c r="D279" s="84"/>
      <c r="E279" s="84"/>
    </row>
    <row r="280" spans="1:5" ht="15" customHeight="1">
      <c r="A280" s="79" t="s">
        <v>226</v>
      </c>
      <c r="B280" s="61"/>
      <c r="C280" s="69" t="s">
        <v>24</v>
      </c>
      <c r="D280" s="70"/>
      <c r="E280" s="83"/>
    </row>
    <row r="281" spans="1:5" ht="15" customHeight="1">
      <c r="A281" s="42" t="s">
        <v>3</v>
      </c>
      <c r="B281" s="45">
        <v>4</v>
      </c>
      <c r="C281" s="44" t="s">
        <v>6</v>
      </c>
      <c r="D281" s="43">
        <v>1068</v>
      </c>
      <c r="E281" s="3" t="s">
        <v>7</v>
      </c>
    </row>
    <row r="282" spans="1:5" ht="15" customHeight="1">
      <c r="A282" s="42" t="s">
        <v>2</v>
      </c>
      <c r="B282" s="3" t="s">
        <v>635</v>
      </c>
    </row>
    <row r="283" spans="1:5" ht="15" customHeight="1">
      <c r="A283" s="42" t="s">
        <v>1</v>
      </c>
      <c r="B283" s="3" t="s">
        <v>611</v>
      </c>
    </row>
    <row r="284" spans="1:5" ht="15" customHeight="1">
      <c r="A284" s="41" t="s">
        <v>4</v>
      </c>
      <c r="B284" s="84" t="s">
        <v>580</v>
      </c>
      <c r="C284" s="84"/>
      <c r="D284" s="84"/>
      <c r="E284" s="84"/>
    </row>
    <row r="285" spans="1:5" ht="15" customHeight="1">
      <c r="A285" s="79" t="s">
        <v>310</v>
      </c>
      <c r="B285" s="61"/>
      <c r="C285" s="69" t="s">
        <v>24</v>
      </c>
      <c r="D285" s="70"/>
      <c r="E285" s="83"/>
    </row>
    <row r="286" spans="1:5" ht="15" customHeight="1">
      <c r="A286" s="42" t="s">
        <v>3</v>
      </c>
      <c r="B286" s="45">
        <v>4</v>
      </c>
      <c r="C286" s="44" t="s">
        <v>6</v>
      </c>
      <c r="D286" s="43">
        <v>952</v>
      </c>
      <c r="E286" s="3" t="s">
        <v>7</v>
      </c>
    </row>
    <row r="287" spans="1:5" ht="15" customHeight="1">
      <c r="A287" s="42" t="s">
        <v>2</v>
      </c>
      <c r="B287" s="3" t="s">
        <v>635</v>
      </c>
    </row>
    <row r="288" spans="1:5" ht="15" customHeight="1">
      <c r="A288" s="42" t="s">
        <v>1</v>
      </c>
      <c r="B288" s="3" t="s">
        <v>611</v>
      </c>
    </row>
    <row r="289" spans="1:5" ht="15" customHeight="1">
      <c r="A289" s="41" t="s">
        <v>4</v>
      </c>
      <c r="B289" s="84" t="s">
        <v>580</v>
      </c>
      <c r="C289" s="84"/>
      <c r="D289" s="84"/>
      <c r="E289" s="84"/>
    </row>
    <row r="290" spans="1:5" ht="15" customHeight="1">
      <c r="A290" s="79" t="s">
        <v>460</v>
      </c>
      <c r="B290" s="61"/>
      <c r="C290" s="69" t="s">
        <v>24</v>
      </c>
      <c r="D290" s="70"/>
      <c r="E290" s="83"/>
    </row>
    <row r="291" spans="1:5" ht="15" customHeight="1">
      <c r="A291" s="42" t="s">
        <v>3</v>
      </c>
      <c r="B291" s="45">
        <v>4</v>
      </c>
      <c r="C291" s="44" t="s">
        <v>6</v>
      </c>
      <c r="D291" s="43">
        <v>952</v>
      </c>
      <c r="E291" s="3" t="s">
        <v>7</v>
      </c>
    </row>
    <row r="292" spans="1:5" ht="15" customHeight="1">
      <c r="A292" s="42" t="s">
        <v>2</v>
      </c>
      <c r="B292" s="3" t="s">
        <v>635</v>
      </c>
    </row>
    <row r="293" spans="1:5" ht="15" customHeight="1">
      <c r="A293" s="42" t="s">
        <v>1</v>
      </c>
      <c r="B293" s="3" t="s">
        <v>611</v>
      </c>
    </row>
    <row r="294" spans="1:5" ht="15" customHeight="1">
      <c r="A294" s="41" t="s">
        <v>4</v>
      </c>
      <c r="B294" s="84" t="s">
        <v>580</v>
      </c>
      <c r="C294" s="84"/>
      <c r="D294" s="84"/>
      <c r="E294" s="84"/>
    </row>
    <row r="295" spans="1:5" ht="15" customHeight="1">
      <c r="A295" s="79" t="s">
        <v>235</v>
      </c>
      <c r="B295" s="61"/>
      <c r="C295" s="69" t="s">
        <v>24</v>
      </c>
      <c r="D295" s="70"/>
      <c r="E295" s="83"/>
    </row>
    <row r="296" spans="1:5" ht="15" customHeight="1">
      <c r="A296" s="42" t="s">
        <v>3</v>
      </c>
      <c r="B296" s="45">
        <v>4</v>
      </c>
      <c r="C296" s="44" t="s">
        <v>6</v>
      </c>
      <c r="D296" s="43">
        <v>952</v>
      </c>
      <c r="E296" s="3" t="s">
        <v>7</v>
      </c>
    </row>
    <row r="297" spans="1:5" ht="15" customHeight="1">
      <c r="A297" s="42" t="s">
        <v>2</v>
      </c>
      <c r="B297" s="3" t="s">
        <v>635</v>
      </c>
    </row>
    <row r="298" spans="1:5" ht="15" customHeight="1">
      <c r="A298" s="42" t="s">
        <v>1</v>
      </c>
      <c r="B298" s="3" t="s">
        <v>611</v>
      </c>
    </row>
    <row r="299" spans="1:5" ht="15" customHeight="1">
      <c r="A299" s="41" t="s">
        <v>4</v>
      </c>
      <c r="B299" s="84" t="s">
        <v>580</v>
      </c>
      <c r="C299" s="84"/>
      <c r="D299" s="84"/>
      <c r="E299" s="84"/>
    </row>
    <row r="300" spans="1:5" ht="15" customHeight="1">
      <c r="A300" s="79" t="s">
        <v>637</v>
      </c>
      <c r="B300" s="61"/>
      <c r="C300" s="69" t="s">
        <v>24</v>
      </c>
      <c r="D300" s="70"/>
      <c r="E300" s="83"/>
    </row>
    <row r="301" spans="1:5" ht="15" customHeight="1">
      <c r="A301" s="42" t="s">
        <v>3</v>
      </c>
      <c r="B301" s="45">
        <v>4</v>
      </c>
      <c r="C301" s="44" t="s">
        <v>6</v>
      </c>
      <c r="D301" s="43">
        <v>952</v>
      </c>
      <c r="E301" s="3" t="s">
        <v>7</v>
      </c>
    </row>
    <row r="302" spans="1:5" ht="15" customHeight="1">
      <c r="A302" s="42" t="s">
        <v>2</v>
      </c>
      <c r="B302" s="3" t="s">
        <v>635</v>
      </c>
    </row>
    <row r="303" spans="1:5" ht="15" customHeight="1">
      <c r="A303" s="42" t="s">
        <v>1</v>
      </c>
      <c r="B303" s="3" t="s">
        <v>611</v>
      </c>
    </row>
    <row r="304" spans="1:5" ht="15" customHeight="1">
      <c r="A304" s="41" t="s">
        <v>4</v>
      </c>
      <c r="B304" s="84" t="s">
        <v>580</v>
      </c>
      <c r="C304" s="84"/>
      <c r="D304" s="84"/>
      <c r="E304" s="84"/>
    </row>
    <row r="305" spans="1:5" ht="15" customHeight="1">
      <c r="A305" s="47" t="s">
        <v>638</v>
      </c>
      <c r="B305" s="2" t="s">
        <v>630</v>
      </c>
      <c r="C305" s="1" t="s">
        <v>9</v>
      </c>
      <c r="D305" s="4" t="s">
        <v>0</v>
      </c>
      <c r="E305" s="46" t="e">
        <f>D307+D312+D317+D322+D327+D332+D382</f>
        <v>#VALUE!</v>
      </c>
    </row>
    <row r="306" spans="1:5" ht="15" customHeight="1">
      <c r="A306" s="79" t="s">
        <v>461</v>
      </c>
      <c r="B306" s="61"/>
      <c r="C306" s="69" t="s">
        <v>571</v>
      </c>
      <c r="D306" s="70"/>
      <c r="E306" s="83"/>
    </row>
    <row r="307" spans="1:5" ht="15" customHeight="1">
      <c r="A307" s="42" t="s">
        <v>3</v>
      </c>
      <c r="B307" s="45">
        <v>4.5</v>
      </c>
      <c r="C307" s="44" t="s">
        <v>6</v>
      </c>
      <c r="D307" s="43">
        <v>1071</v>
      </c>
      <c r="E307" s="3" t="s">
        <v>7</v>
      </c>
    </row>
    <row r="308" spans="1:5" ht="15" customHeight="1">
      <c r="A308" s="42" t="s">
        <v>2</v>
      </c>
      <c r="B308" s="3" t="s">
        <v>635</v>
      </c>
    </row>
    <row r="309" spans="1:5" ht="15" customHeight="1">
      <c r="A309" s="42" t="s">
        <v>1</v>
      </c>
      <c r="B309" s="3" t="s">
        <v>611</v>
      </c>
    </row>
    <row r="310" spans="1:5" ht="15" customHeight="1">
      <c r="A310" s="41" t="s">
        <v>4</v>
      </c>
      <c r="B310" s="84" t="s">
        <v>580</v>
      </c>
      <c r="C310" s="84"/>
      <c r="D310" s="84"/>
      <c r="E310" s="84"/>
    </row>
    <row r="311" spans="1:5" ht="15" customHeight="1">
      <c r="A311" s="47" t="s">
        <v>639</v>
      </c>
      <c r="B311" s="2" t="s">
        <v>640</v>
      </c>
      <c r="C311" s="1" t="s">
        <v>8</v>
      </c>
      <c r="D311" s="4" t="s">
        <v>0</v>
      </c>
      <c r="E311" s="46" t="e">
        <f>D313+D318+D323+D328+D378+D383+#REF!</f>
        <v>#REF!</v>
      </c>
    </row>
    <row r="312" spans="1:5" ht="15" customHeight="1">
      <c r="A312" s="79" t="s">
        <v>641</v>
      </c>
      <c r="B312" s="61"/>
      <c r="C312" s="69" t="s">
        <v>24</v>
      </c>
      <c r="D312" s="70"/>
      <c r="E312" s="83"/>
    </row>
    <row r="313" spans="1:5" ht="15" customHeight="1">
      <c r="A313" s="42" t="s">
        <v>3</v>
      </c>
      <c r="B313" s="45">
        <v>1</v>
      </c>
      <c r="C313" s="44" t="s">
        <v>6</v>
      </c>
      <c r="D313" s="43">
        <v>238</v>
      </c>
      <c r="E313" s="3" t="s">
        <v>7</v>
      </c>
    </row>
    <row r="314" spans="1:5" ht="15" customHeight="1">
      <c r="A314" s="42" t="s">
        <v>2</v>
      </c>
      <c r="B314" s="3" t="s">
        <v>642</v>
      </c>
    </row>
    <row r="315" spans="1:5" ht="15" customHeight="1">
      <c r="A315" s="42" t="s">
        <v>1</v>
      </c>
      <c r="B315" s="3" t="s">
        <v>540</v>
      </c>
    </row>
    <row r="316" spans="1:5" ht="28.5" customHeight="1">
      <c r="A316" s="41" t="s">
        <v>4</v>
      </c>
      <c r="B316" s="84" t="s">
        <v>643</v>
      </c>
      <c r="C316" s="84"/>
      <c r="D316" s="84"/>
      <c r="E316" s="84"/>
    </row>
    <row r="317" spans="1:5" ht="15" customHeight="1">
      <c r="A317" s="79" t="s">
        <v>215</v>
      </c>
      <c r="B317" s="61"/>
      <c r="C317" s="69" t="s">
        <v>19</v>
      </c>
      <c r="D317" s="70"/>
      <c r="E317" s="83"/>
    </row>
    <row r="318" spans="1:5" ht="15" customHeight="1">
      <c r="A318" s="42" t="s">
        <v>3</v>
      </c>
      <c r="B318" s="45">
        <v>1</v>
      </c>
      <c r="C318" s="44" t="s">
        <v>6</v>
      </c>
      <c r="D318" s="43">
        <v>190</v>
      </c>
      <c r="E318" s="3" t="s">
        <v>7</v>
      </c>
    </row>
    <row r="319" spans="1:5" ht="15" customHeight="1">
      <c r="A319" s="42" t="s">
        <v>2</v>
      </c>
      <c r="B319" s="3" t="s">
        <v>642</v>
      </c>
    </row>
    <row r="320" spans="1:5" ht="15" customHeight="1">
      <c r="A320" s="42" t="s">
        <v>1</v>
      </c>
      <c r="B320" s="3" t="s">
        <v>540</v>
      </c>
    </row>
    <row r="321" spans="1:5" ht="27.75" customHeight="1">
      <c r="A321" s="41" t="s">
        <v>4</v>
      </c>
      <c r="B321" s="84" t="s">
        <v>644</v>
      </c>
      <c r="C321" s="84"/>
      <c r="D321" s="84"/>
      <c r="E321" s="84"/>
    </row>
    <row r="322" spans="1:5" ht="15" customHeight="1">
      <c r="A322" s="47" t="s">
        <v>645</v>
      </c>
      <c r="B322" s="2" t="s">
        <v>646</v>
      </c>
      <c r="C322" s="1" t="s">
        <v>8</v>
      </c>
      <c r="D322" s="4" t="s">
        <v>0</v>
      </c>
      <c r="E322" s="46" t="e">
        <f>D324+D329+D379+D384+#REF!+D452+D482</f>
        <v>#REF!</v>
      </c>
    </row>
    <row r="323" spans="1:5" ht="15" customHeight="1">
      <c r="A323" s="79" t="s">
        <v>641</v>
      </c>
      <c r="B323" s="61"/>
      <c r="C323" s="69" t="s">
        <v>24</v>
      </c>
      <c r="D323" s="70"/>
      <c r="E323" s="83"/>
    </row>
    <row r="324" spans="1:5" ht="15" customHeight="1">
      <c r="A324" s="42" t="s">
        <v>3</v>
      </c>
      <c r="B324" s="45">
        <v>0.5</v>
      </c>
      <c r="C324" s="44" t="s">
        <v>6</v>
      </c>
      <c r="D324" s="43">
        <v>119</v>
      </c>
      <c r="E324" s="3" t="s">
        <v>7</v>
      </c>
    </row>
    <row r="325" spans="1:5" ht="15" customHeight="1">
      <c r="A325" s="42" t="s">
        <v>2</v>
      </c>
      <c r="B325" s="3" t="s">
        <v>647</v>
      </c>
    </row>
    <row r="326" spans="1:5" ht="15" customHeight="1">
      <c r="A326" s="42" t="s">
        <v>1</v>
      </c>
      <c r="B326" s="3" t="s">
        <v>419</v>
      </c>
    </row>
    <row r="327" spans="1:5" ht="27.75" customHeight="1">
      <c r="A327" s="41" t="s">
        <v>4</v>
      </c>
      <c r="B327" s="84" t="s">
        <v>643</v>
      </c>
      <c r="C327" s="84"/>
      <c r="D327" s="84"/>
      <c r="E327" s="84"/>
    </row>
    <row r="328" spans="1:5" ht="15" customHeight="1">
      <c r="A328" s="79" t="s">
        <v>215</v>
      </c>
      <c r="B328" s="61"/>
      <c r="C328" s="69" t="s">
        <v>19</v>
      </c>
      <c r="D328" s="70"/>
      <c r="E328" s="83"/>
    </row>
    <row r="329" spans="1:5" ht="15" customHeight="1">
      <c r="A329" s="42" t="s">
        <v>3</v>
      </c>
      <c r="B329" s="45">
        <v>0.5</v>
      </c>
      <c r="C329" s="44" t="s">
        <v>6</v>
      </c>
      <c r="D329" s="43">
        <v>95</v>
      </c>
      <c r="E329" s="3" t="s">
        <v>7</v>
      </c>
    </row>
    <row r="330" spans="1:5" ht="15" customHeight="1">
      <c r="A330" s="42" t="s">
        <v>2</v>
      </c>
      <c r="B330" s="3" t="s">
        <v>647</v>
      </c>
    </row>
    <row r="331" spans="1:5" ht="15" customHeight="1">
      <c r="A331" s="42" t="s">
        <v>1</v>
      </c>
      <c r="B331" s="3" t="s">
        <v>419</v>
      </c>
    </row>
    <row r="332" spans="1:5" ht="29.25" customHeight="1">
      <c r="A332" s="41" t="s">
        <v>4</v>
      </c>
      <c r="B332" s="84" t="s">
        <v>644</v>
      </c>
      <c r="C332" s="84"/>
      <c r="D332" s="84"/>
      <c r="E332" s="84"/>
    </row>
    <row r="333" spans="1:5" ht="15" customHeight="1">
      <c r="A333" s="47" t="s">
        <v>648</v>
      </c>
      <c r="B333" s="2" t="s">
        <v>640</v>
      </c>
      <c r="C333" s="1" t="s">
        <v>8</v>
      </c>
      <c r="D333" s="4" t="s">
        <v>0</v>
      </c>
      <c r="E333" s="46">
        <f>D335+D340</f>
        <v>428</v>
      </c>
    </row>
    <row r="334" spans="1:5" ht="15" customHeight="1">
      <c r="A334" s="79" t="s">
        <v>641</v>
      </c>
      <c r="B334" s="61"/>
      <c r="C334" s="69" t="s">
        <v>24</v>
      </c>
      <c r="D334" s="70"/>
      <c r="E334" s="83"/>
    </row>
    <row r="335" spans="1:5" ht="15" customHeight="1">
      <c r="A335" s="42" t="s">
        <v>3</v>
      </c>
      <c r="B335" s="45">
        <v>1</v>
      </c>
      <c r="C335" s="44" t="s">
        <v>6</v>
      </c>
      <c r="D335" s="43">
        <v>238</v>
      </c>
      <c r="E335" s="3" t="s">
        <v>7</v>
      </c>
    </row>
    <row r="336" spans="1:5" ht="15" customHeight="1">
      <c r="A336" s="42" t="s">
        <v>2</v>
      </c>
      <c r="B336" s="3" t="s">
        <v>649</v>
      </c>
    </row>
    <row r="337" spans="1:5" ht="15" customHeight="1">
      <c r="A337" s="42" t="s">
        <v>1</v>
      </c>
      <c r="B337" s="3" t="s">
        <v>133</v>
      </c>
    </row>
    <row r="338" spans="1:5" ht="28.5" customHeight="1">
      <c r="A338" s="41" t="s">
        <v>4</v>
      </c>
      <c r="B338" s="84" t="s">
        <v>643</v>
      </c>
      <c r="C338" s="84"/>
      <c r="D338" s="84"/>
      <c r="E338" s="84"/>
    </row>
    <row r="339" spans="1:5" ht="15" customHeight="1">
      <c r="A339" s="79" t="s">
        <v>203</v>
      </c>
      <c r="B339" s="61"/>
      <c r="C339" s="69" t="s">
        <v>19</v>
      </c>
      <c r="D339" s="70"/>
      <c r="E339" s="83"/>
    </row>
    <row r="340" spans="1:5" ht="15" customHeight="1">
      <c r="A340" s="42" t="s">
        <v>3</v>
      </c>
      <c r="B340" s="45">
        <v>1</v>
      </c>
      <c r="C340" s="44" t="s">
        <v>6</v>
      </c>
      <c r="D340" s="43">
        <v>190</v>
      </c>
      <c r="E340" s="3" t="s">
        <v>7</v>
      </c>
    </row>
    <row r="341" spans="1:5" ht="15" customHeight="1">
      <c r="A341" s="42" t="s">
        <v>2</v>
      </c>
      <c r="B341" s="3" t="s">
        <v>649</v>
      </c>
    </row>
    <row r="342" spans="1:5" ht="15" customHeight="1">
      <c r="A342" s="42" t="s">
        <v>1</v>
      </c>
      <c r="B342" s="3" t="s">
        <v>133</v>
      </c>
    </row>
    <row r="343" spans="1:5" ht="27.75" customHeight="1">
      <c r="A343" s="41" t="s">
        <v>4</v>
      </c>
      <c r="B343" s="84" t="s">
        <v>644</v>
      </c>
      <c r="C343" s="84"/>
      <c r="D343" s="84"/>
      <c r="E343" s="84"/>
    </row>
    <row r="344" spans="1:5" ht="15" customHeight="1">
      <c r="A344" s="47" t="s">
        <v>650</v>
      </c>
      <c r="B344" s="2" t="s">
        <v>646</v>
      </c>
      <c r="C344" s="1" t="s">
        <v>9</v>
      </c>
      <c r="D344" s="4" t="s">
        <v>0</v>
      </c>
      <c r="E344" s="46">
        <f>D346+D351</f>
        <v>238</v>
      </c>
    </row>
    <row r="345" spans="1:5" ht="15" customHeight="1">
      <c r="A345" s="79" t="s">
        <v>641</v>
      </c>
      <c r="B345" s="61"/>
      <c r="C345" s="69" t="s">
        <v>24</v>
      </c>
      <c r="D345" s="70"/>
      <c r="E345" s="83"/>
    </row>
    <row r="346" spans="1:5" ht="15" customHeight="1">
      <c r="A346" s="42" t="s">
        <v>3</v>
      </c>
      <c r="B346" s="45">
        <v>1</v>
      </c>
      <c r="C346" s="44" t="s">
        <v>6</v>
      </c>
      <c r="D346" s="43">
        <v>238</v>
      </c>
      <c r="E346" s="3" t="s">
        <v>7</v>
      </c>
    </row>
    <row r="347" spans="1:5" ht="15" customHeight="1">
      <c r="A347" s="42" t="s">
        <v>2</v>
      </c>
      <c r="B347" s="3" t="s">
        <v>651</v>
      </c>
    </row>
    <row r="348" spans="1:5" ht="15" customHeight="1">
      <c r="A348" s="42" t="s">
        <v>1</v>
      </c>
      <c r="B348" s="3" t="s">
        <v>228</v>
      </c>
    </row>
    <row r="349" spans="1:5" ht="29.25" customHeight="1">
      <c r="A349" s="41" t="s">
        <v>4</v>
      </c>
      <c r="B349" s="84" t="s">
        <v>643</v>
      </c>
      <c r="C349" s="84"/>
      <c r="D349" s="84"/>
      <c r="E349" s="84"/>
    </row>
    <row r="350" spans="1:5" ht="15" customHeight="1">
      <c r="A350" s="47" t="s">
        <v>652</v>
      </c>
      <c r="B350" s="2" t="s">
        <v>640</v>
      </c>
      <c r="C350" s="1" t="s">
        <v>8</v>
      </c>
      <c r="D350" s="4" t="s">
        <v>0</v>
      </c>
      <c r="E350" s="46">
        <f>D352+D357</f>
        <v>428</v>
      </c>
    </row>
    <row r="351" spans="1:5" ht="15" customHeight="1">
      <c r="A351" s="79" t="s">
        <v>641</v>
      </c>
      <c r="B351" s="61"/>
      <c r="C351" s="69" t="s">
        <v>24</v>
      </c>
      <c r="D351" s="70"/>
      <c r="E351" s="83"/>
    </row>
    <row r="352" spans="1:5" ht="15" customHeight="1">
      <c r="A352" s="42" t="s">
        <v>3</v>
      </c>
      <c r="B352" s="45">
        <v>1</v>
      </c>
      <c r="C352" s="44" t="s">
        <v>6</v>
      </c>
      <c r="D352" s="43">
        <v>238</v>
      </c>
      <c r="E352" s="3" t="s">
        <v>7</v>
      </c>
    </row>
    <row r="353" spans="1:5" ht="15" customHeight="1">
      <c r="A353" s="42" t="s">
        <v>2</v>
      </c>
      <c r="B353" s="3" t="s">
        <v>653</v>
      </c>
    </row>
    <row r="354" spans="1:5" ht="15" customHeight="1">
      <c r="A354" s="42" t="s">
        <v>1</v>
      </c>
      <c r="B354" s="3" t="s">
        <v>175</v>
      </c>
    </row>
    <row r="355" spans="1:5" ht="27" customHeight="1">
      <c r="A355" s="41" t="s">
        <v>4</v>
      </c>
      <c r="B355" s="84" t="s">
        <v>643</v>
      </c>
      <c r="C355" s="84"/>
      <c r="D355" s="84"/>
      <c r="E355" s="84"/>
    </row>
    <row r="356" spans="1:5" ht="15" customHeight="1">
      <c r="A356" s="79" t="s">
        <v>68</v>
      </c>
      <c r="B356" s="61"/>
      <c r="C356" s="69" t="s">
        <v>174</v>
      </c>
      <c r="D356" s="70"/>
      <c r="E356" s="83"/>
    </row>
    <row r="357" spans="1:5" ht="15" customHeight="1">
      <c r="A357" s="42" t="s">
        <v>3</v>
      </c>
      <c r="B357" s="45">
        <v>1</v>
      </c>
      <c r="C357" s="44" t="s">
        <v>6</v>
      </c>
      <c r="D357" s="43">
        <v>190</v>
      </c>
      <c r="E357" s="3" t="s">
        <v>7</v>
      </c>
    </row>
    <row r="358" spans="1:5" ht="15" customHeight="1">
      <c r="A358" s="42" t="s">
        <v>2</v>
      </c>
      <c r="B358" s="3" t="s">
        <v>653</v>
      </c>
    </row>
    <row r="359" spans="1:5" ht="15" customHeight="1">
      <c r="A359" s="42" t="s">
        <v>1</v>
      </c>
      <c r="B359" s="3" t="s">
        <v>175</v>
      </c>
    </row>
    <row r="360" spans="1:5" ht="27" customHeight="1">
      <c r="A360" s="41" t="s">
        <v>4</v>
      </c>
      <c r="B360" s="84" t="s">
        <v>644</v>
      </c>
      <c r="C360" s="84"/>
      <c r="D360" s="84"/>
      <c r="E360" s="84"/>
    </row>
    <row r="361" spans="1:5" ht="15" customHeight="1">
      <c r="A361" s="47" t="s">
        <v>654</v>
      </c>
      <c r="B361" s="2" t="s">
        <v>655</v>
      </c>
      <c r="C361" s="1" t="s">
        <v>114</v>
      </c>
      <c r="D361" s="4" t="s">
        <v>0</v>
      </c>
      <c r="E361" s="46">
        <f>D363+D368+D373</f>
        <v>399.6</v>
      </c>
    </row>
    <row r="362" spans="1:5" ht="15" customHeight="1">
      <c r="A362" s="79" t="s">
        <v>355</v>
      </c>
      <c r="B362" s="61"/>
      <c r="C362" s="69" t="s">
        <v>356</v>
      </c>
      <c r="D362" s="70"/>
      <c r="E362" s="83"/>
    </row>
    <row r="363" spans="1:5" ht="15" customHeight="1">
      <c r="A363" s="42" t="s">
        <v>3</v>
      </c>
      <c r="B363" s="45">
        <v>0.5</v>
      </c>
      <c r="C363" s="44" t="s">
        <v>6</v>
      </c>
      <c r="D363" s="43">
        <v>142.80000000000001</v>
      </c>
      <c r="E363" s="3" t="s">
        <v>5</v>
      </c>
    </row>
    <row r="364" spans="1:5" ht="15" customHeight="1">
      <c r="A364" s="42" t="s">
        <v>2</v>
      </c>
      <c r="B364" s="3" t="s">
        <v>656</v>
      </c>
    </row>
    <row r="365" spans="1:5" ht="15" customHeight="1">
      <c r="A365" s="42" t="s">
        <v>1</v>
      </c>
      <c r="B365" s="3" t="s">
        <v>133</v>
      </c>
    </row>
    <row r="366" spans="1:5" ht="28.5" customHeight="1">
      <c r="A366" s="41" t="s">
        <v>4</v>
      </c>
      <c r="B366" s="84" t="s">
        <v>657</v>
      </c>
      <c r="C366" s="84"/>
      <c r="D366" s="84"/>
      <c r="E366" s="84"/>
    </row>
    <row r="367" spans="1:5" ht="15" customHeight="1">
      <c r="A367" s="79" t="s">
        <v>360</v>
      </c>
      <c r="B367" s="61"/>
      <c r="C367" s="69" t="s">
        <v>24</v>
      </c>
      <c r="D367" s="70"/>
      <c r="E367" s="83"/>
    </row>
    <row r="368" spans="1:5" ht="15" customHeight="1">
      <c r="A368" s="42" t="s">
        <v>3</v>
      </c>
      <c r="B368" s="45">
        <v>0.5</v>
      </c>
      <c r="C368" s="44" t="s">
        <v>6</v>
      </c>
      <c r="D368" s="43">
        <v>142.80000000000001</v>
      </c>
      <c r="E368" s="3" t="s">
        <v>5</v>
      </c>
    </row>
    <row r="369" spans="1:5" ht="15" customHeight="1">
      <c r="A369" s="42" t="s">
        <v>2</v>
      </c>
      <c r="B369" s="3" t="s">
        <v>656</v>
      </c>
    </row>
    <row r="370" spans="1:5" ht="15" customHeight="1">
      <c r="A370" s="42" t="s">
        <v>1</v>
      </c>
      <c r="B370" s="3" t="s">
        <v>133</v>
      </c>
    </row>
    <row r="371" spans="1:5" ht="27.75" customHeight="1">
      <c r="A371" s="41" t="s">
        <v>4</v>
      </c>
      <c r="B371" s="84" t="s">
        <v>657</v>
      </c>
      <c r="C371" s="84"/>
      <c r="D371" s="84"/>
      <c r="E371" s="84"/>
    </row>
    <row r="372" spans="1:5" ht="15" customHeight="1">
      <c r="A372" s="79" t="s">
        <v>215</v>
      </c>
      <c r="B372" s="61"/>
      <c r="C372" s="69" t="s">
        <v>19</v>
      </c>
      <c r="D372" s="70"/>
      <c r="E372" s="83"/>
    </row>
    <row r="373" spans="1:5" ht="15" customHeight="1">
      <c r="A373" s="42" t="s">
        <v>3</v>
      </c>
      <c r="B373" s="45">
        <v>0.5</v>
      </c>
      <c r="C373" s="44" t="s">
        <v>6</v>
      </c>
      <c r="D373" s="43">
        <v>114</v>
      </c>
      <c r="E373" s="3" t="s">
        <v>5</v>
      </c>
    </row>
    <row r="374" spans="1:5" ht="15" customHeight="1">
      <c r="A374" s="42" t="s">
        <v>2</v>
      </c>
      <c r="B374" s="3" t="s">
        <v>656</v>
      </c>
    </row>
    <row r="375" spans="1:5" ht="15" customHeight="1">
      <c r="A375" s="42" t="s">
        <v>1</v>
      </c>
      <c r="B375" s="3" t="s">
        <v>133</v>
      </c>
    </row>
    <row r="376" spans="1:5" ht="27.75" customHeight="1">
      <c r="A376" s="41" t="s">
        <v>4</v>
      </c>
      <c r="B376" s="84" t="s">
        <v>658</v>
      </c>
      <c r="C376" s="84"/>
      <c r="D376" s="84"/>
      <c r="E376" s="84"/>
    </row>
    <row r="377" spans="1:5" ht="15" customHeight="1">
      <c r="A377" s="47" t="s">
        <v>659</v>
      </c>
      <c r="B377" s="2" t="s">
        <v>660</v>
      </c>
      <c r="C377" s="1" t="s">
        <v>20</v>
      </c>
      <c r="D377" s="4" t="s">
        <v>0</v>
      </c>
      <c r="E377" s="46">
        <f>D379+D384+D389+D394</f>
        <v>3616</v>
      </c>
    </row>
    <row r="378" spans="1:5" ht="15" customHeight="1">
      <c r="A378" s="79" t="s">
        <v>661</v>
      </c>
      <c r="B378" s="61"/>
      <c r="C378" s="69" t="s">
        <v>24</v>
      </c>
      <c r="D378" s="70"/>
      <c r="E378" s="83"/>
    </row>
    <row r="379" spans="1:5" ht="15" customHeight="1">
      <c r="A379" s="42" t="s">
        <v>3</v>
      </c>
      <c r="B379" s="45">
        <v>4</v>
      </c>
      <c r="C379" s="44" t="s">
        <v>6</v>
      </c>
      <c r="D379" s="43">
        <v>952</v>
      </c>
      <c r="E379" s="3" t="s">
        <v>7</v>
      </c>
    </row>
    <row r="380" spans="1:5" ht="15" customHeight="1">
      <c r="A380" s="42" t="s">
        <v>2</v>
      </c>
      <c r="B380" s="3" t="s">
        <v>662</v>
      </c>
    </row>
    <row r="381" spans="1:5" ht="15" customHeight="1">
      <c r="A381" s="42" t="s">
        <v>1</v>
      </c>
      <c r="B381" s="3" t="s">
        <v>616</v>
      </c>
    </row>
    <row r="382" spans="1:5" ht="15" customHeight="1">
      <c r="A382" s="41" t="s">
        <v>4</v>
      </c>
      <c r="B382" s="84" t="s">
        <v>580</v>
      </c>
      <c r="C382" s="84"/>
      <c r="D382" s="84"/>
      <c r="E382" s="84"/>
    </row>
    <row r="383" spans="1:5" ht="15" customHeight="1">
      <c r="A383" s="79" t="s">
        <v>462</v>
      </c>
      <c r="B383" s="61"/>
      <c r="C383" s="69" t="s">
        <v>24</v>
      </c>
      <c r="D383" s="70"/>
      <c r="E383" s="83"/>
    </row>
    <row r="384" spans="1:5" ht="15" customHeight="1">
      <c r="A384" s="42" t="s">
        <v>3</v>
      </c>
      <c r="B384" s="45">
        <v>4</v>
      </c>
      <c r="C384" s="44" t="s">
        <v>6</v>
      </c>
      <c r="D384" s="43">
        <v>952</v>
      </c>
      <c r="E384" s="3" t="s">
        <v>7</v>
      </c>
    </row>
    <row r="385" spans="1:5" ht="15" customHeight="1">
      <c r="A385" s="42" t="s">
        <v>2</v>
      </c>
      <c r="B385" s="3" t="s">
        <v>662</v>
      </c>
    </row>
    <row r="386" spans="1:5" ht="15" customHeight="1">
      <c r="A386" s="42" t="s">
        <v>1</v>
      </c>
      <c r="B386" s="3" t="s">
        <v>616</v>
      </c>
    </row>
    <row r="387" spans="1:5" ht="15" customHeight="1">
      <c r="A387" s="41" t="s">
        <v>4</v>
      </c>
      <c r="B387" s="84" t="s">
        <v>580</v>
      </c>
      <c r="C387" s="84"/>
      <c r="D387" s="84"/>
      <c r="E387" s="84"/>
    </row>
    <row r="388" spans="1:5" ht="15" customHeight="1">
      <c r="A388" s="79" t="s">
        <v>461</v>
      </c>
      <c r="B388" s="61"/>
      <c r="C388" s="69" t="s">
        <v>571</v>
      </c>
      <c r="D388" s="70"/>
      <c r="E388" s="83"/>
    </row>
    <row r="389" spans="1:5" ht="15" customHeight="1">
      <c r="A389" s="42" t="s">
        <v>3</v>
      </c>
      <c r="B389" s="45">
        <v>4</v>
      </c>
      <c r="C389" s="44" t="s">
        <v>6</v>
      </c>
      <c r="D389" s="43">
        <v>952</v>
      </c>
      <c r="E389" s="3" t="s">
        <v>7</v>
      </c>
    </row>
    <row r="390" spans="1:5" ht="15" customHeight="1">
      <c r="A390" s="42" t="s">
        <v>2</v>
      </c>
      <c r="B390" s="3" t="s">
        <v>662</v>
      </c>
    </row>
    <row r="391" spans="1:5" ht="15" customHeight="1">
      <c r="A391" s="42" t="s">
        <v>1</v>
      </c>
      <c r="B391" s="3" t="s">
        <v>616</v>
      </c>
    </row>
    <row r="392" spans="1:5" ht="15" customHeight="1">
      <c r="A392" s="41" t="s">
        <v>4</v>
      </c>
      <c r="B392" s="84" t="s">
        <v>580</v>
      </c>
      <c r="C392" s="84"/>
      <c r="D392" s="84"/>
      <c r="E392" s="84"/>
    </row>
    <row r="393" spans="1:5" ht="15" customHeight="1">
      <c r="A393" s="79" t="s">
        <v>68</v>
      </c>
      <c r="B393" s="61"/>
      <c r="C393" s="69" t="s">
        <v>174</v>
      </c>
      <c r="D393" s="70"/>
      <c r="E393" s="83"/>
    </row>
    <row r="394" spans="1:5" ht="15" customHeight="1">
      <c r="A394" s="42" t="s">
        <v>3</v>
      </c>
      <c r="B394" s="45">
        <v>4</v>
      </c>
      <c r="C394" s="44" t="s">
        <v>6</v>
      </c>
      <c r="D394" s="43">
        <v>760</v>
      </c>
      <c r="E394" s="3" t="s">
        <v>7</v>
      </c>
    </row>
    <row r="395" spans="1:5" ht="15" customHeight="1">
      <c r="A395" s="42" t="s">
        <v>2</v>
      </c>
      <c r="B395" s="3" t="s">
        <v>662</v>
      </c>
    </row>
    <row r="396" spans="1:5" ht="15" customHeight="1">
      <c r="A396" s="42" t="s">
        <v>1</v>
      </c>
      <c r="B396" s="3" t="s">
        <v>616</v>
      </c>
    </row>
    <row r="397" spans="1:5" ht="15" customHeight="1">
      <c r="A397" s="41" t="s">
        <v>4</v>
      </c>
      <c r="B397" s="84" t="s">
        <v>585</v>
      </c>
      <c r="C397" s="84"/>
      <c r="D397" s="84"/>
      <c r="E397" s="84"/>
    </row>
    <row r="398" spans="1:5" ht="15" customHeight="1">
      <c r="A398" s="47" t="s">
        <v>663</v>
      </c>
      <c r="B398" s="2" t="s">
        <v>660</v>
      </c>
      <c r="C398" s="1" t="s">
        <v>20</v>
      </c>
      <c r="D398" s="4" t="s">
        <v>0</v>
      </c>
      <c r="E398" s="46">
        <f>D400+D405+D410+D415</f>
        <v>3732</v>
      </c>
    </row>
    <row r="399" spans="1:5" ht="15" customHeight="1">
      <c r="A399" s="79" t="s">
        <v>76</v>
      </c>
      <c r="B399" s="61"/>
      <c r="C399" s="69" t="s">
        <v>24</v>
      </c>
      <c r="D399" s="70"/>
      <c r="E399" s="83"/>
    </row>
    <row r="400" spans="1:5" ht="15" customHeight="1">
      <c r="A400" s="42" t="s">
        <v>3</v>
      </c>
      <c r="B400" s="45">
        <v>4</v>
      </c>
      <c r="C400" s="44" t="s">
        <v>6</v>
      </c>
      <c r="D400" s="43">
        <v>1068</v>
      </c>
      <c r="E400" s="3" t="s">
        <v>7</v>
      </c>
    </row>
    <row r="401" spans="1:5" ht="15" customHeight="1">
      <c r="A401" s="42" t="s">
        <v>2</v>
      </c>
      <c r="B401" s="3" t="s">
        <v>662</v>
      </c>
    </row>
    <row r="402" spans="1:5" ht="15" customHeight="1">
      <c r="A402" s="42" t="s">
        <v>1</v>
      </c>
      <c r="B402" s="3" t="s">
        <v>616</v>
      </c>
    </row>
    <row r="403" spans="1:5" ht="15" customHeight="1">
      <c r="A403" s="41" t="s">
        <v>4</v>
      </c>
      <c r="B403" s="84" t="s">
        <v>580</v>
      </c>
      <c r="C403" s="84"/>
      <c r="D403" s="84"/>
      <c r="E403" s="84"/>
    </row>
    <row r="404" spans="1:5" ht="15" customHeight="1">
      <c r="A404" s="79" t="s">
        <v>454</v>
      </c>
      <c r="B404" s="61"/>
      <c r="C404" s="69" t="s">
        <v>24</v>
      </c>
      <c r="D404" s="70"/>
      <c r="E404" s="83"/>
    </row>
    <row r="405" spans="1:5" ht="15" customHeight="1">
      <c r="A405" s="42" t="s">
        <v>3</v>
      </c>
      <c r="B405" s="45">
        <v>4</v>
      </c>
      <c r="C405" s="44" t="s">
        <v>6</v>
      </c>
      <c r="D405" s="43">
        <v>952</v>
      </c>
      <c r="E405" s="3" t="s">
        <v>7</v>
      </c>
    </row>
    <row r="406" spans="1:5" ht="15" customHeight="1">
      <c r="A406" s="42" t="s">
        <v>2</v>
      </c>
      <c r="B406" s="3" t="s">
        <v>662</v>
      </c>
    </row>
    <row r="407" spans="1:5" ht="15" customHeight="1">
      <c r="A407" s="42" t="s">
        <v>1</v>
      </c>
      <c r="B407" s="3" t="s">
        <v>616</v>
      </c>
    </row>
    <row r="408" spans="1:5" ht="15" customHeight="1">
      <c r="A408" s="41" t="s">
        <v>4</v>
      </c>
      <c r="B408" s="84" t="s">
        <v>580</v>
      </c>
      <c r="C408" s="84"/>
      <c r="D408" s="84"/>
      <c r="E408" s="84"/>
    </row>
    <row r="409" spans="1:5" ht="15" customHeight="1">
      <c r="A409" s="79" t="s">
        <v>637</v>
      </c>
      <c r="B409" s="61"/>
      <c r="C409" s="69" t="s">
        <v>24</v>
      </c>
      <c r="D409" s="70"/>
      <c r="E409" s="83"/>
    </row>
    <row r="410" spans="1:5" ht="15" customHeight="1">
      <c r="A410" s="42" t="s">
        <v>3</v>
      </c>
      <c r="B410" s="45">
        <v>4</v>
      </c>
      <c r="C410" s="44" t="s">
        <v>6</v>
      </c>
      <c r="D410" s="43">
        <v>952</v>
      </c>
      <c r="E410" s="3" t="s">
        <v>7</v>
      </c>
    </row>
    <row r="411" spans="1:5" ht="15" customHeight="1">
      <c r="A411" s="42" t="s">
        <v>2</v>
      </c>
      <c r="B411" s="3" t="s">
        <v>662</v>
      </c>
    </row>
    <row r="412" spans="1:5" ht="15" customHeight="1">
      <c r="A412" s="42" t="s">
        <v>1</v>
      </c>
      <c r="B412" s="3" t="s">
        <v>616</v>
      </c>
    </row>
    <row r="413" spans="1:5" ht="15" customHeight="1">
      <c r="A413" s="41" t="s">
        <v>4</v>
      </c>
      <c r="B413" s="84" t="s">
        <v>580</v>
      </c>
      <c r="C413" s="84"/>
      <c r="D413" s="84"/>
      <c r="E413" s="84"/>
    </row>
    <row r="414" spans="1:5" ht="15" customHeight="1">
      <c r="A414" s="79" t="s">
        <v>203</v>
      </c>
      <c r="B414" s="61"/>
      <c r="C414" s="69" t="s">
        <v>57</v>
      </c>
      <c r="D414" s="70"/>
      <c r="E414" s="83"/>
    </row>
    <row r="415" spans="1:5" ht="15" customHeight="1">
      <c r="A415" s="42" t="s">
        <v>3</v>
      </c>
      <c r="B415" s="45">
        <v>4</v>
      </c>
      <c r="C415" s="44" t="s">
        <v>6</v>
      </c>
      <c r="D415" s="43">
        <v>760</v>
      </c>
      <c r="E415" s="3" t="s">
        <v>7</v>
      </c>
    </row>
    <row r="416" spans="1:5" ht="15" customHeight="1">
      <c r="A416" s="42" t="s">
        <v>2</v>
      </c>
      <c r="B416" s="3" t="s">
        <v>662</v>
      </c>
    </row>
    <row r="417" spans="1:5" ht="15" customHeight="1">
      <c r="A417" s="42" t="s">
        <v>1</v>
      </c>
      <c r="B417" s="3" t="s">
        <v>616</v>
      </c>
    </row>
    <row r="418" spans="1:5" ht="15" customHeight="1">
      <c r="A418" s="41" t="s">
        <v>4</v>
      </c>
      <c r="B418" s="84" t="s">
        <v>612</v>
      </c>
      <c r="C418" s="84"/>
      <c r="D418" s="84"/>
      <c r="E418" s="84"/>
    </row>
    <row r="419" spans="1:5" ht="15" customHeight="1">
      <c r="A419" s="47" t="s">
        <v>664</v>
      </c>
      <c r="B419" s="2" t="s">
        <v>660</v>
      </c>
      <c r="C419" s="1" t="s">
        <v>20</v>
      </c>
      <c r="D419" s="4" t="s">
        <v>0</v>
      </c>
      <c r="E419" s="46">
        <f>D421+D426+D431+D436</f>
        <v>3732</v>
      </c>
    </row>
    <row r="420" spans="1:5" ht="15" customHeight="1">
      <c r="A420" s="79" t="s">
        <v>448</v>
      </c>
      <c r="B420" s="61"/>
      <c r="C420" s="69" t="s">
        <v>449</v>
      </c>
      <c r="D420" s="70"/>
      <c r="E420" s="83"/>
    </row>
    <row r="421" spans="1:5" ht="15" customHeight="1">
      <c r="A421" s="42" t="s">
        <v>3</v>
      </c>
      <c r="B421" s="45">
        <v>4</v>
      </c>
      <c r="C421" s="44" t="s">
        <v>6</v>
      </c>
      <c r="D421" s="43">
        <v>1068</v>
      </c>
      <c r="E421" s="3" t="s">
        <v>7</v>
      </c>
    </row>
    <row r="422" spans="1:5" ht="15" customHeight="1">
      <c r="A422" s="42" t="s">
        <v>2</v>
      </c>
      <c r="B422" s="3" t="s">
        <v>662</v>
      </c>
    </row>
    <row r="423" spans="1:5" ht="15" customHeight="1">
      <c r="A423" s="42" t="s">
        <v>1</v>
      </c>
      <c r="B423" s="3" t="s">
        <v>616</v>
      </c>
    </row>
    <row r="424" spans="1:5" ht="15" customHeight="1">
      <c r="A424" s="41" t="s">
        <v>4</v>
      </c>
      <c r="B424" s="84" t="s">
        <v>580</v>
      </c>
      <c r="C424" s="84"/>
      <c r="D424" s="84"/>
      <c r="E424" s="84"/>
    </row>
    <row r="425" spans="1:5" ht="15" customHeight="1">
      <c r="A425" s="79" t="s">
        <v>636</v>
      </c>
      <c r="B425" s="61"/>
      <c r="C425" s="69" t="s">
        <v>24</v>
      </c>
      <c r="D425" s="70"/>
      <c r="E425" s="83"/>
    </row>
    <row r="426" spans="1:5" ht="15" customHeight="1">
      <c r="A426" s="42" t="s">
        <v>3</v>
      </c>
      <c r="B426" s="45">
        <v>4</v>
      </c>
      <c r="C426" s="44" t="s">
        <v>6</v>
      </c>
      <c r="D426" s="43">
        <v>952</v>
      </c>
      <c r="E426" s="3" t="s">
        <v>7</v>
      </c>
    </row>
    <row r="427" spans="1:5" ht="15" customHeight="1">
      <c r="A427" s="42" t="s">
        <v>2</v>
      </c>
      <c r="B427" s="3" t="s">
        <v>662</v>
      </c>
    </row>
    <row r="428" spans="1:5" ht="15" customHeight="1">
      <c r="A428" s="42" t="s">
        <v>1</v>
      </c>
      <c r="B428" s="3" t="s">
        <v>616</v>
      </c>
    </row>
    <row r="429" spans="1:5" ht="15" customHeight="1">
      <c r="A429" s="41" t="s">
        <v>4</v>
      </c>
      <c r="B429" s="84" t="s">
        <v>580</v>
      </c>
      <c r="C429" s="84"/>
      <c r="D429" s="84"/>
      <c r="E429" s="84"/>
    </row>
    <row r="430" spans="1:5" ht="15" customHeight="1">
      <c r="A430" s="79" t="s">
        <v>522</v>
      </c>
      <c r="B430" s="61"/>
      <c r="C430" s="69" t="s">
        <v>24</v>
      </c>
      <c r="D430" s="70"/>
      <c r="E430" s="83"/>
    </row>
    <row r="431" spans="1:5" ht="15" customHeight="1">
      <c r="A431" s="42" t="s">
        <v>3</v>
      </c>
      <c r="B431" s="45">
        <v>4</v>
      </c>
      <c r="C431" s="44" t="s">
        <v>6</v>
      </c>
      <c r="D431" s="43">
        <v>952</v>
      </c>
      <c r="E431" s="3" t="s">
        <v>7</v>
      </c>
    </row>
    <row r="432" spans="1:5" ht="15" customHeight="1">
      <c r="A432" s="42" t="s">
        <v>2</v>
      </c>
      <c r="B432" s="3" t="s">
        <v>662</v>
      </c>
    </row>
    <row r="433" spans="1:5" ht="15" customHeight="1">
      <c r="A433" s="42" t="s">
        <v>1</v>
      </c>
      <c r="B433" s="3" t="s">
        <v>616</v>
      </c>
    </row>
    <row r="434" spans="1:5" ht="15" customHeight="1">
      <c r="A434" s="41" t="s">
        <v>4</v>
      </c>
      <c r="B434" s="84" t="s">
        <v>580</v>
      </c>
      <c r="C434" s="84"/>
      <c r="D434" s="84"/>
      <c r="E434" s="84"/>
    </row>
    <row r="435" spans="1:5" ht="15" customHeight="1">
      <c r="A435" s="79" t="s">
        <v>215</v>
      </c>
      <c r="B435" s="61"/>
      <c r="C435" s="69" t="s">
        <v>19</v>
      </c>
      <c r="D435" s="70"/>
      <c r="E435" s="83"/>
    </row>
    <row r="436" spans="1:5" ht="15" customHeight="1">
      <c r="A436" s="42" t="s">
        <v>3</v>
      </c>
      <c r="B436" s="45">
        <v>4</v>
      </c>
      <c r="C436" s="44" t="s">
        <v>6</v>
      </c>
      <c r="D436" s="43">
        <v>760</v>
      </c>
      <c r="E436" s="3" t="s">
        <v>7</v>
      </c>
    </row>
    <row r="437" spans="1:5" ht="15" customHeight="1">
      <c r="A437" s="42" t="s">
        <v>2</v>
      </c>
      <c r="B437" s="3" t="s">
        <v>662</v>
      </c>
    </row>
    <row r="438" spans="1:5" ht="15" customHeight="1">
      <c r="A438" s="42" t="s">
        <v>1</v>
      </c>
      <c r="B438" s="3" t="s">
        <v>616</v>
      </c>
    </row>
    <row r="439" spans="1:5" ht="15" customHeight="1">
      <c r="A439" s="41" t="s">
        <v>4</v>
      </c>
      <c r="B439" s="84" t="s">
        <v>612</v>
      </c>
      <c r="C439" s="84"/>
      <c r="D439" s="84"/>
      <c r="E439" s="84"/>
    </row>
    <row r="440" spans="1:5" ht="15" customHeight="1">
      <c r="A440" s="47" t="s">
        <v>665</v>
      </c>
      <c r="B440" s="53" t="s">
        <v>118</v>
      </c>
      <c r="C440" s="1" t="s">
        <v>8</v>
      </c>
      <c r="D440" s="4" t="s">
        <v>0</v>
      </c>
      <c r="E440" s="46">
        <f>SUM(D442,D447)</f>
        <v>1830</v>
      </c>
    </row>
    <row r="441" spans="1:5" ht="15" customHeight="1">
      <c r="A441" s="79" t="s">
        <v>463</v>
      </c>
      <c r="B441" s="61"/>
      <c r="C441" s="69" t="s">
        <v>464</v>
      </c>
      <c r="D441" s="70"/>
      <c r="E441" s="83"/>
    </row>
    <row r="442" spans="1:5" ht="15" customHeight="1">
      <c r="A442" s="42" t="s">
        <v>3</v>
      </c>
      <c r="B442" s="45">
        <v>3</v>
      </c>
      <c r="C442" s="44" t="s">
        <v>6</v>
      </c>
      <c r="D442" s="43">
        <v>1260</v>
      </c>
      <c r="E442" s="3" t="s">
        <v>7</v>
      </c>
    </row>
    <row r="443" spans="1:5" ht="15" customHeight="1">
      <c r="A443" s="42" t="s">
        <v>2</v>
      </c>
      <c r="B443" s="3" t="s">
        <v>666</v>
      </c>
    </row>
    <row r="444" spans="1:5" ht="15" customHeight="1">
      <c r="A444" s="42" t="s">
        <v>1</v>
      </c>
      <c r="B444" s="3" t="s">
        <v>667</v>
      </c>
    </row>
    <row r="445" spans="1:5" ht="27.75" customHeight="1">
      <c r="A445" s="41" t="s">
        <v>4</v>
      </c>
      <c r="B445" s="84" t="s">
        <v>668</v>
      </c>
      <c r="C445" s="84"/>
      <c r="D445" s="84"/>
      <c r="E445" s="84"/>
    </row>
    <row r="446" spans="1:5" ht="15" customHeight="1">
      <c r="A446" s="79" t="s">
        <v>669</v>
      </c>
      <c r="B446" s="61"/>
      <c r="C446" s="69" t="s">
        <v>19</v>
      </c>
      <c r="D446" s="70"/>
      <c r="E446" s="83"/>
    </row>
    <row r="447" spans="1:5" ht="15" customHeight="1">
      <c r="A447" s="42" t="s">
        <v>3</v>
      </c>
      <c r="B447" s="45">
        <v>3</v>
      </c>
      <c r="C447" s="44" t="s">
        <v>6</v>
      </c>
      <c r="D447" s="43">
        <v>570</v>
      </c>
      <c r="E447" s="3" t="s">
        <v>7</v>
      </c>
    </row>
    <row r="448" spans="1:5" ht="15" customHeight="1">
      <c r="A448" s="42" t="s">
        <v>2</v>
      </c>
      <c r="B448" s="3" t="s">
        <v>666</v>
      </c>
    </row>
    <row r="449" spans="1:5" ht="15" customHeight="1">
      <c r="A449" s="42" t="s">
        <v>1</v>
      </c>
      <c r="B449" s="3" t="s">
        <v>667</v>
      </c>
    </row>
    <row r="450" spans="1:5" ht="28.5" customHeight="1">
      <c r="A450" s="41" t="s">
        <v>4</v>
      </c>
      <c r="B450" s="84" t="s">
        <v>670</v>
      </c>
      <c r="C450" s="84"/>
      <c r="D450" s="84"/>
      <c r="E450" s="84"/>
    </row>
    <row r="451" spans="1:5" ht="15" customHeight="1">
      <c r="A451" s="47" t="s">
        <v>671</v>
      </c>
      <c r="B451" s="53" t="s">
        <v>672</v>
      </c>
      <c r="C451" s="1" t="s">
        <v>466</v>
      </c>
      <c r="D451" s="4" t="s">
        <v>0</v>
      </c>
      <c r="E451" s="46">
        <f>D453+D458+D463+D468+D473+D478+D483+D488+D493</f>
        <v>5307.5</v>
      </c>
    </row>
    <row r="452" spans="1:5" ht="15" customHeight="1">
      <c r="A452" s="79" t="s">
        <v>170</v>
      </c>
      <c r="B452" s="61"/>
      <c r="C452" s="69" t="s">
        <v>24</v>
      </c>
      <c r="D452" s="70"/>
      <c r="E452" s="83"/>
    </row>
    <row r="453" spans="1:5" ht="15" customHeight="1">
      <c r="A453" s="42" t="s">
        <v>3</v>
      </c>
      <c r="B453" s="45">
        <v>2.5</v>
      </c>
      <c r="C453" s="44" t="s">
        <v>6</v>
      </c>
      <c r="D453" s="43">
        <v>595</v>
      </c>
      <c r="E453" s="3" t="s">
        <v>7</v>
      </c>
    </row>
    <row r="454" spans="1:5" ht="15" customHeight="1">
      <c r="A454" s="42" t="s">
        <v>2</v>
      </c>
      <c r="B454" s="3" t="s">
        <v>673</v>
      </c>
    </row>
    <row r="455" spans="1:5" ht="15" customHeight="1">
      <c r="A455" s="42" t="s">
        <v>1</v>
      </c>
      <c r="B455" s="3" t="s">
        <v>465</v>
      </c>
    </row>
    <row r="456" spans="1:5" ht="15" customHeight="1">
      <c r="A456" s="41" t="s">
        <v>4</v>
      </c>
      <c r="B456" s="84" t="s">
        <v>580</v>
      </c>
      <c r="C456" s="84"/>
      <c r="D456" s="84"/>
      <c r="E456" s="84"/>
    </row>
    <row r="457" spans="1:5" ht="15" customHeight="1">
      <c r="A457" s="79" t="s">
        <v>582</v>
      </c>
      <c r="B457" s="61"/>
      <c r="C457" s="69" t="s">
        <v>24</v>
      </c>
      <c r="D457" s="70"/>
      <c r="E457" s="83"/>
    </row>
    <row r="458" spans="1:5" ht="15" customHeight="1">
      <c r="A458" s="42" t="s">
        <v>3</v>
      </c>
      <c r="B458" s="45">
        <v>2.5</v>
      </c>
      <c r="C458" s="44" t="s">
        <v>6</v>
      </c>
      <c r="D458" s="43">
        <v>595</v>
      </c>
      <c r="E458" s="3" t="s">
        <v>7</v>
      </c>
    </row>
    <row r="459" spans="1:5" ht="15" customHeight="1">
      <c r="A459" s="42" t="s">
        <v>2</v>
      </c>
      <c r="B459" s="3" t="s">
        <v>673</v>
      </c>
    </row>
    <row r="460" spans="1:5" ht="15" customHeight="1">
      <c r="A460" s="42" t="s">
        <v>1</v>
      </c>
      <c r="B460" s="3" t="s">
        <v>465</v>
      </c>
    </row>
    <row r="461" spans="1:5" ht="15" customHeight="1">
      <c r="A461" s="41" t="s">
        <v>4</v>
      </c>
      <c r="B461" s="84" t="s">
        <v>580</v>
      </c>
      <c r="C461" s="84"/>
      <c r="D461" s="84"/>
      <c r="E461" s="84"/>
    </row>
    <row r="462" spans="1:5" ht="15" customHeight="1">
      <c r="A462" s="79" t="s">
        <v>589</v>
      </c>
      <c r="B462" s="61"/>
      <c r="C462" s="69" t="s">
        <v>24</v>
      </c>
      <c r="D462" s="70"/>
      <c r="E462" s="83"/>
    </row>
    <row r="463" spans="1:5" ht="15" customHeight="1">
      <c r="A463" s="42" t="s">
        <v>3</v>
      </c>
      <c r="B463" s="45">
        <v>2.5</v>
      </c>
      <c r="C463" s="44" t="s">
        <v>6</v>
      </c>
      <c r="D463" s="43">
        <v>595</v>
      </c>
      <c r="E463" s="3" t="s">
        <v>7</v>
      </c>
    </row>
    <row r="464" spans="1:5" ht="15" customHeight="1">
      <c r="A464" s="42" t="s">
        <v>2</v>
      </c>
      <c r="B464" s="3" t="s">
        <v>673</v>
      </c>
    </row>
    <row r="465" spans="1:5" ht="15" customHeight="1">
      <c r="A465" s="42" t="s">
        <v>1</v>
      </c>
      <c r="B465" s="3" t="s">
        <v>465</v>
      </c>
    </row>
    <row r="466" spans="1:5" ht="15" customHeight="1">
      <c r="A466" s="41" t="s">
        <v>4</v>
      </c>
      <c r="B466" s="84" t="s">
        <v>580</v>
      </c>
      <c r="C466" s="84"/>
      <c r="D466" s="84"/>
      <c r="E466" s="84"/>
    </row>
    <row r="467" spans="1:5" ht="15" customHeight="1">
      <c r="A467" s="79" t="s">
        <v>448</v>
      </c>
      <c r="B467" s="61"/>
      <c r="C467" s="69" t="s">
        <v>449</v>
      </c>
      <c r="D467" s="70"/>
      <c r="E467" s="83"/>
    </row>
    <row r="468" spans="1:5" ht="15" customHeight="1">
      <c r="A468" s="42" t="s">
        <v>3</v>
      </c>
      <c r="B468" s="45">
        <v>2.5</v>
      </c>
      <c r="C468" s="44" t="s">
        <v>6</v>
      </c>
      <c r="D468" s="43">
        <v>667.5</v>
      </c>
      <c r="E468" s="3" t="s">
        <v>7</v>
      </c>
    </row>
    <row r="469" spans="1:5" ht="15" customHeight="1">
      <c r="A469" s="42" t="s">
        <v>2</v>
      </c>
      <c r="B469" s="3" t="s">
        <v>673</v>
      </c>
    </row>
    <row r="470" spans="1:5" ht="15" customHeight="1">
      <c r="A470" s="42" t="s">
        <v>1</v>
      </c>
      <c r="B470" s="3" t="s">
        <v>465</v>
      </c>
    </row>
    <row r="471" spans="1:5" ht="15" customHeight="1">
      <c r="A471" s="41" t="s">
        <v>4</v>
      </c>
      <c r="B471" s="84" t="s">
        <v>580</v>
      </c>
      <c r="C471" s="84"/>
      <c r="D471" s="84"/>
      <c r="E471" s="84"/>
    </row>
    <row r="472" spans="1:5" ht="15" customHeight="1">
      <c r="A472" s="79" t="s">
        <v>674</v>
      </c>
      <c r="B472" s="61"/>
      <c r="C472" s="69" t="s">
        <v>24</v>
      </c>
      <c r="D472" s="70"/>
      <c r="E472" s="83"/>
    </row>
    <row r="473" spans="1:5" ht="15" customHeight="1">
      <c r="A473" s="42" t="s">
        <v>3</v>
      </c>
      <c r="B473" s="45">
        <v>2.5</v>
      </c>
      <c r="C473" s="44" t="s">
        <v>6</v>
      </c>
      <c r="D473" s="43">
        <v>595</v>
      </c>
      <c r="E473" s="3" t="s">
        <v>7</v>
      </c>
    </row>
    <row r="474" spans="1:5">
      <c r="A474" s="42" t="s">
        <v>2</v>
      </c>
      <c r="B474" s="3" t="s">
        <v>673</v>
      </c>
    </row>
    <row r="475" spans="1:5">
      <c r="A475" s="42" t="s">
        <v>1</v>
      </c>
      <c r="B475" s="3" t="s">
        <v>465</v>
      </c>
    </row>
    <row r="476" spans="1:5">
      <c r="A476" s="41" t="s">
        <v>4</v>
      </c>
      <c r="B476" s="84" t="s">
        <v>580</v>
      </c>
      <c r="C476" s="84"/>
      <c r="D476" s="84"/>
      <c r="E476" s="84"/>
    </row>
    <row r="477" spans="1:5">
      <c r="A477" s="79" t="s">
        <v>522</v>
      </c>
      <c r="B477" s="61"/>
      <c r="C477" s="69" t="s">
        <v>24</v>
      </c>
      <c r="D477" s="70"/>
      <c r="E477" s="83"/>
    </row>
    <row r="478" spans="1:5">
      <c r="A478" s="42" t="s">
        <v>3</v>
      </c>
      <c r="B478" s="45">
        <v>2.5</v>
      </c>
      <c r="C478" s="44" t="s">
        <v>6</v>
      </c>
      <c r="D478" s="43">
        <v>595</v>
      </c>
      <c r="E478" s="3" t="s">
        <v>7</v>
      </c>
    </row>
    <row r="479" spans="1:5">
      <c r="A479" s="42" t="s">
        <v>2</v>
      </c>
      <c r="B479" s="3" t="s">
        <v>673</v>
      </c>
    </row>
    <row r="480" spans="1:5">
      <c r="A480" s="42" t="s">
        <v>1</v>
      </c>
      <c r="B480" s="3" t="s">
        <v>465</v>
      </c>
    </row>
    <row r="481" spans="1:5">
      <c r="A481" s="41" t="s">
        <v>4</v>
      </c>
      <c r="B481" s="84" t="s">
        <v>580</v>
      </c>
      <c r="C481" s="84"/>
      <c r="D481" s="84"/>
      <c r="E481" s="84"/>
    </row>
    <row r="482" spans="1:5">
      <c r="A482" s="79" t="s">
        <v>255</v>
      </c>
      <c r="B482" s="61"/>
      <c r="C482" s="69" t="s">
        <v>24</v>
      </c>
      <c r="D482" s="70"/>
      <c r="E482" s="83"/>
    </row>
    <row r="483" spans="1:5">
      <c r="A483" s="42" t="s">
        <v>3</v>
      </c>
      <c r="B483" s="45">
        <v>2.5</v>
      </c>
      <c r="C483" s="44" t="s">
        <v>6</v>
      </c>
      <c r="D483" s="43">
        <v>595</v>
      </c>
      <c r="E483" s="3" t="s">
        <v>7</v>
      </c>
    </row>
    <row r="484" spans="1:5">
      <c r="A484" s="42" t="s">
        <v>2</v>
      </c>
      <c r="B484" s="3" t="s">
        <v>673</v>
      </c>
    </row>
    <row r="485" spans="1:5">
      <c r="A485" s="42" t="s">
        <v>1</v>
      </c>
      <c r="B485" s="3" t="s">
        <v>465</v>
      </c>
    </row>
    <row r="486" spans="1:5" ht="15" customHeight="1">
      <c r="A486" s="41" t="s">
        <v>4</v>
      </c>
      <c r="B486" s="84" t="s">
        <v>580</v>
      </c>
      <c r="C486" s="84"/>
      <c r="D486" s="84"/>
      <c r="E486" s="84"/>
    </row>
    <row r="487" spans="1:5" ht="15" customHeight="1">
      <c r="A487" s="79" t="s">
        <v>433</v>
      </c>
      <c r="B487" s="61"/>
      <c r="C487" s="69" t="s">
        <v>24</v>
      </c>
      <c r="D487" s="70"/>
      <c r="E487" s="83"/>
    </row>
    <row r="488" spans="1:5" ht="15" customHeight="1">
      <c r="A488" s="42" t="s">
        <v>3</v>
      </c>
      <c r="B488" s="45">
        <v>2.5</v>
      </c>
      <c r="C488" s="44" t="s">
        <v>6</v>
      </c>
      <c r="D488" s="43">
        <v>595</v>
      </c>
      <c r="E488" s="3" t="s">
        <v>7</v>
      </c>
    </row>
    <row r="489" spans="1:5" ht="15" customHeight="1">
      <c r="A489" s="42" t="s">
        <v>2</v>
      </c>
      <c r="B489" s="3" t="s">
        <v>673</v>
      </c>
    </row>
    <row r="490" spans="1:5" ht="15" customHeight="1">
      <c r="A490" s="42" t="s">
        <v>1</v>
      </c>
      <c r="B490" s="3" t="s">
        <v>465</v>
      </c>
    </row>
    <row r="491" spans="1:5" ht="15" customHeight="1">
      <c r="A491" s="41" t="s">
        <v>4</v>
      </c>
      <c r="B491" s="84" t="s">
        <v>580</v>
      </c>
      <c r="C491" s="84"/>
      <c r="D491" s="84"/>
      <c r="E491" s="84"/>
    </row>
    <row r="492" spans="1:5" ht="15" customHeight="1">
      <c r="A492" s="79" t="s">
        <v>583</v>
      </c>
      <c r="B492" s="61"/>
      <c r="C492" s="69" t="s">
        <v>584</v>
      </c>
      <c r="D492" s="70"/>
      <c r="E492" s="83"/>
    </row>
    <row r="493" spans="1:5" ht="15" customHeight="1">
      <c r="A493" s="42" t="s">
        <v>3</v>
      </c>
      <c r="B493" s="45">
        <v>2.5</v>
      </c>
      <c r="C493" s="44" t="s">
        <v>6</v>
      </c>
      <c r="D493" s="43">
        <v>475</v>
      </c>
      <c r="E493" s="3" t="s">
        <v>7</v>
      </c>
    </row>
    <row r="494" spans="1:5" ht="15" customHeight="1">
      <c r="A494" s="42" t="s">
        <v>2</v>
      </c>
      <c r="B494" s="3" t="s">
        <v>673</v>
      </c>
    </row>
    <row r="495" spans="1:5" ht="15" customHeight="1">
      <c r="A495" s="42" t="s">
        <v>1</v>
      </c>
      <c r="B495" s="3" t="s">
        <v>465</v>
      </c>
    </row>
    <row r="496" spans="1:5" ht="15" customHeight="1">
      <c r="A496" s="41" t="s">
        <v>4</v>
      </c>
      <c r="B496" s="84" t="s">
        <v>580</v>
      </c>
      <c r="C496" s="84"/>
      <c r="D496" s="84"/>
      <c r="E496" s="84"/>
    </row>
    <row r="497" spans="1:5">
      <c r="A497" s="87" t="s">
        <v>10</v>
      </c>
      <c r="B497" s="63"/>
      <c r="C497" s="90" t="s">
        <v>11</v>
      </c>
      <c r="D497" s="91"/>
      <c r="E497" s="6">
        <v>302.5</v>
      </c>
    </row>
    <row r="498" spans="1:5">
      <c r="A498" s="88"/>
      <c r="B498" s="65"/>
      <c r="C498" s="90" t="s">
        <v>12</v>
      </c>
      <c r="D498" s="91"/>
      <c r="E498" s="8"/>
    </row>
    <row r="499" spans="1:5">
      <c r="A499" s="88"/>
      <c r="B499" s="65"/>
      <c r="C499" s="90" t="s">
        <v>13</v>
      </c>
      <c r="D499" s="91"/>
      <c r="E499" s="8">
        <v>30</v>
      </c>
    </row>
    <row r="500" spans="1:5">
      <c r="A500" s="89"/>
      <c r="B500" s="67"/>
      <c r="C500" s="92" t="s">
        <v>22</v>
      </c>
      <c r="D500" s="93"/>
      <c r="E500" s="5">
        <v>74407.600000000006</v>
      </c>
    </row>
    <row r="501" spans="1:5">
      <c r="A501" s="86" t="s">
        <v>14</v>
      </c>
      <c r="B501" s="73"/>
      <c r="C501" s="57" t="s">
        <v>15</v>
      </c>
      <c r="D501" s="57" t="s">
        <v>16</v>
      </c>
      <c r="E501" s="7" t="s">
        <v>17</v>
      </c>
    </row>
    <row r="502" spans="1:5">
      <c r="A502" s="79" t="s">
        <v>451</v>
      </c>
      <c r="B502" s="61"/>
      <c r="C502" s="13" t="s">
        <v>452</v>
      </c>
      <c r="D502" s="51">
        <v>13</v>
      </c>
      <c r="E502" s="15">
        <v>3094</v>
      </c>
    </row>
    <row r="503" spans="1:5">
      <c r="A503" s="79" t="s">
        <v>582</v>
      </c>
      <c r="B503" s="61"/>
      <c r="C503" s="13" t="s">
        <v>24</v>
      </c>
      <c r="D503" s="51">
        <v>5.5</v>
      </c>
      <c r="E503" s="15">
        <v>1396</v>
      </c>
    </row>
    <row r="504" spans="1:5">
      <c r="A504" s="79" t="s">
        <v>76</v>
      </c>
      <c r="B504" s="61"/>
      <c r="C504" s="13" t="s">
        <v>24</v>
      </c>
      <c r="D504" s="51">
        <v>4</v>
      </c>
      <c r="E504" s="15">
        <v>1068</v>
      </c>
    </row>
    <row r="505" spans="1:5">
      <c r="A505" s="79" t="s">
        <v>675</v>
      </c>
      <c r="B505" s="61"/>
      <c r="C505" s="13" t="s">
        <v>24</v>
      </c>
      <c r="D505" s="51">
        <v>5</v>
      </c>
      <c r="E505" s="15">
        <v>1428</v>
      </c>
    </row>
    <row r="506" spans="1:5">
      <c r="A506" s="79" t="s">
        <v>636</v>
      </c>
      <c r="B506" s="61"/>
      <c r="C506" s="13" t="s">
        <v>24</v>
      </c>
      <c r="D506" s="51">
        <v>8</v>
      </c>
      <c r="E506" s="15">
        <v>1904</v>
      </c>
    </row>
    <row r="507" spans="1:5">
      <c r="A507" s="79" t="s">
        <v>637</v>
      </c>
      <c r="B507" s="61"/>
      <c r="C507" s="13" t="s">
        <v>24</v>
      </c>
      <c r="D507" s="51">
        <v>8</v>
      </c>
      <c r="E507" s="15">
        <v>1904</v>
      </c>
    </row>
    <row r="508" spans="1:5">
      <c r="A508" s="79" t="s">
        <v>454</v>
      </c>
      <c r="B508" s="61"/>
      <c r="C508" s="13" t="s">
        <v>24</v>
      </c>
      <c r="D508" s="51">
        <v>6.5</v>
      </c>
      <c r="E508" s="15">
        <v>1547</v>
      </c>
    </row>
    <row r="509" spans="1:5">
      <c r="A509" s="79" t="s">
        <v>589</v>
      </c>
      <c r="B509" s="61"/>
      <c r="C509" s="13" t="s">
        <v>24</v>
      </c>
      <c r="D509" s="51">
        <v>5</v>
      </c>
      <c r="E509" s="15">
        <v>1190</v>
      </c>
    </row>
    <row r="510" spans="1:5">
      <c r="A510" s="79" t="s">
        <v>599</v>
      </c>
      <c r="B510" s="61"/>
      <c r="C510" s="13" t="s">
        <v>600</v>
      </c>
      <c r="D510" s="51">
        <v>1.5</v>
      </c>
      <c r="E510" s="15">
        <v>763.5</v>
      </c>
    </row>
    <row r="511" spans="1:5">
      <c r="A511" s="79" t="s">
        <v>459</v>
      </c>
      <c r="B511" s="61"/>
      <c r="C511" s="13" t="s">
        <v>24</v>
      </c>
      <c r="D511" s="51">
        <v>5</v>
      </c>
      <c r="E511" s="15">
        <v>1428</v>
      </c>
    </row>
    <row r="512" spans="1:5">
      <c r="A512" s="79" t="s">
        <v>327</v>
      </c>
      <c r="B512" s="61"/>
      <c r="C512" s="13" t="s">
        <v>19</v>
      </c>
      <c r="D512" s="51">
        <v>6</v>
      </c>
      <c r="E512" s="15">
        <v>1140</v>
      </c>
    </row>
    <row r="513" spans="1:5">
      <c r="A513" s="79" t="s">
        <v>203</v>
      </c>
      <c r="B513" s="61"/>
      <c r="C513" s="13" t="s">
        <v>57</v>
      </c>
      <c r="D513" s="51">
        <v>5</v>
      </c>
      <c r="E513" s="15">
        <v>950</v>
      </c>
    </row>
    <row r="514" spans="1:5">
      <c r="A514" s="79" t="s">
        <v>342</v>
      </c>
      <c r="B514" s="61"/>
      <c r="C514" s="13" t="s">
        <v>24</v>
      </c>
      <c r="D514" s="51">
        <v>1.5</v>
      </c>
      <c r="E514" s="15">
        <v>357</v>
      </c>
    </row>
    <row r="515" spans="1:5">
      <c r="A515" s="79" t="s">
        <v>561</v>
      </c>
      <c r="B515" s="61"/>
      <c r="C515" s="13" t="s">
        <v>24</v>
      </c>
      <c r="D515" s="51">
        <v>5</v>
      </c>
      <c r="E515" s="15">
        <v>1428</v>
      </c>
    </row>
    <row r="516" spans="1:5">
      <c r="A516" s="79" t="s">
        <v>676</v>
      </c>
      <c r="B516" s="61"/>
      <c r="C516" s="13" t="s">
        <v>467</v>
      </c>
      <c r="D516" s="51">
        <v>5</v>
      </c>
      <c r="E516" s="15">
        <v>1428</v>
      </c>
    </row>
    <row r="517" spans="1:5">
      <c r="A517" s="79" t="s">
        <v>21</v>
      </c>
      <c r="B517" s="61"/>
      <c r="C517" s="13" t="s">
        <v>19</v>
      </c>
      <c r="D517" s="51">
        <v>13.5</v>
      </c>
      <c r="E517" s="15">
        <v>2755</v>
      </c>
    </row>
    <row r="518" spans="1:5">
      <c r="A518" s="79" t="s">
        <v>581</v>
      </c>
      <c r="B518" s="61"/>
      <c r="C518" s="13" t="s">
        <v>179</v>
      </c>
      <c r="D518" s="51">
        <v>8.5</v>
      </c>
      <c r="E518" s="15">
        <v>2269.5</v>
      </c>
    </row>
    <row r="519" spans="1:5">
      <c r="A519" s="79" t="s">
        <v>447</v>
      </c>
      <c r="B519" s="61"/>
      <c r="C519" s="13" t="s">
        <v>179</v>
      </c>
      <c r="D519" s="51">
        <v>1</v>
      </c>
      <c r="E519" s="15">
        <v>238</v>
      </c>
    </row>
    <row r="520" spans="1:5">
      <c r="A520" s="79" t="s">
        <v>462</v>
      </c>
      <c r="B520" s="61"/>
      <c r="C520" s="13" t="s">
        <v>24</v>
      </c>
      <c r="D520" s="51">
        <v>4</v>
      </c>
      <c r="E520" s="15">
        <v>952</v>
      </c>
    </row>
    <row r="521" spans="1:5">
      <c r="A521" s="79" t="s">
        <v>170</v>
      </c>
      <c r="B521" s="61"/>
      <c r="C521" s="13" t="s">
        <v>24</v>
      </c>
      <c r="D521" s="51">
        <v>6.5</v>
      </c>
      <c r="E521" s="15">
        <v>1547</v>
      </c>
    </row>
    <row r="522" spans="1:5">
      <c r="A522" s="79" t="s">
        <v>674</v>
      </c>
      <c r="B522" s="61"/>
      <c r="C522" s="13" t="s">
        <v>24</v>
      </c>
      <c r="D522" s="51">
        <v>2.5</v>
      </c>
      <c r="E522" s="15">
        <v>595</v>
      </c>
    </row>
    <row r="523" spans="1:5">
      <c r="A523" s="79" t="s">
        <v>542</v>
      </c>
      <c r="B523" s="61"/>
      <c r="C523" s="13" t="s">
        <v>24</v>
      </c>
      <c r="D523" s="51">
        <v>5</v>
      </c>
      <c r="E523" s="15">
        <v>1428</v>
      </c>
    </row>
    <row r="524" spans="1:5">
      <c r="A524" s="79" t="s">
        <v>460</v>
      </c>
      <c r="B524" s="61"/>
      <c r="C524" s="13" t="s">
        <v>24</v>
      </c>
      <c r="D524" s="51">
        <v>4</v>
      </c>
      <c r="E524" s="15">
        <v>952</v>
      </c>
    </row>
    <row r="525" spans="1:5">
      <c r="A525" s="79" t="s">
        <v>450</v>
      </c>
      <c r="B525" s="61"/>
      <c r="C525" s="13" t="s">
        <v>57</v>
      </c>
      <c r="D525" s="51">
        <v>13</v>
      </c>
      <c r="E525" s="15">
        <v>3094</v>
      </c>
    </row>
    <row r="526" spans="1:5">
      <c r="A526" s="79" t="s">
        <v>627</v>
      </c>
      <c r="B526" s="61"/>
      <c r="C526" s="13" t="s">
        <v>23</v>
      </c>
      <c r="D526" s="51">
        <v>4</v>
      </c>
      <c r="E526" s="15">
        <v>1680</v>
      </c>
    </row>
    <row r="527" spans="1:5">
      <c r="A527" s="79" t="s">
        <v>187</v>
      </c>
      <c r="B527" s="61"/>
      <c r="C527" s="13" t="s">
        <v>590</v>
      </c>
      <c r="D527" s="51">
        <v>2.5</v>
      </c>
      <c r="E527" s="15">
        <v>475</v>
      </c>
    </row>
    <row r="528" spans="1:5">
      <c r="A528" s="79" t="s">
        <v>245</v>
      </c>
      <c r="B528" s="61"/>
      <c r="C528" s="13" t="s">
        <v>24</v>
      </c>
      <c r="D528" s="51">
        <v>5</v>
      </c>
      <c r="E528" s="15">
        <v>1428</v>
      </c>
    </row>
    <row r="529" spans="1:5">
      <c r="A529" s="79" t="s">
        <v>238</v>
      </c>
      <c r="B529" s="61"/>
      <c r="C529" s="13" t="s">
        <v>19</v>
      </c>
      <c r="D529" s="51">
        <v>7</v>
      </c>
      <c r="E529" s="15">
        <v>1330</v>
      </c>
    </row>
    <row r="530" spans="1:5">
      <c r="A530" s="79" t="s">
        <v>448</v>
      </c>
      <c r="B530" s="61"/>
      <c r="C530" s="13" t="s">
        <v>449</v>
      </c>
      <c r="D530" s="51">
        <v>9.5</v>
      </c>
      <c r="E530" s="15">
        <v>2536.5</v>
      </c>
    </row>
    <row r="531" spans="1:5">
      <c r="A531" s="79" t="s">
        <v>355</v>
      </c>
      <c r="B531" s="61"/>
      <c r="C531" s="13" t="s">
        <v>356</v>
      </c>
      <c r="D531" s="51">
        <v>0.5</v>
      </c>
      <c r="E531" s="15">
        <v>142.80000000000001</v>
      </c>
    </row>
    <row r="532" spans="1:5">
      <c r="A532" s="79" t="s">
        <v>457</v>
      </c>
      <c r="B532" s="61"/>
      <c r="C532" s="13" t="s">
        <v>455</v>
      </c>
      <c r="D532" s="51">
        <v>10</v>
      </c>
      <c r="E532" s="15">
        <v>1900</v>
      </c>
    </row>
    <row r="533" spans="1:5">
      <c r="A533" s="79" t="s">
        <v>226</v>
      </c>
      <c r="B533" s="61"/>
      <c r="C533" s="13" t="s">
        <v>24</v>
      </c>
      <c r="D533" s="51">
        <v>4</v>
      </c>
      <c r="E533" s="15">
        <v>1068</v>
      </c>
    </row>
    <row r="534" spans="1:5">
      <c r="A534" s="79" t="s">
        <v>178</v>
      </c>
      <c r="B534" s="61"/>
      <c r="C534" s="13" t="s">
        <v>24</v>
      </c>
      <c r="D534" s="51">
        <v>6.5</v>
      </c>
      <c r="E534" s="15">
        <v>1785</v>
      </c>
    </row>
    <row r="535" spans="1:5">
      <c r="A535" s="79" t="s">
        <v>485</v>
      </c>
      <c r="B535" s="61"/>
      <c r="C535" s="13" t="s">
        <v>24</v>
      </c>
      <c r="D535" s="51">
        <v>2.5</v>
      </c>
      <c r="E535" s="15">
        <v>595</v>
      </c>
    </row>
    <row r="536" spans="1:5">
      <c r="A536" s="79" t="s">
        <v>339</v>
      </c>
      <c r="B536" s="61"/>
      <c r="C536" s="13" t="s">
        <v>24</v>
      </c>
      <c r="D536" s="51">
        <v>2.5</v>
      </c>
      <c r="E536" s="15">
        <v>595</v>
      </c>
    </row>
    <row r="537" spans="1:5">
      <c r="A537" s="79" t="s">
        <v>583</v>
      </c>
      <c r="B537" s="61"/>
      <c r="C537" s="13" t="s">
        <v>677</v>
      </c>
      <c r="D537" s="51">
        <v>5.5</v>
      </c>
      <c r="E537" s="15">
        <v>1045</v>
      </c>
    </row>
    <row r="538" spans="1:5">
      <c r="A538" s="79" t="s">
        <v>246</v>
      </c>
      <c r="B538" s="61"/>
      <c r="C538" s="13" t="s">
        <v>24</v>
      </c>
      <c r="D538" s="51">
        <v>5</v>
      </c>
      <c r="E538" s="15">
        <v>1428</v>
      </c>
    </row>
    <row r="539" spans="1:5">
      <c r="A539" s="79" t="s">
        <v>360</v>
      </c>
      <c r="B539" s="61"/>
      <c r="C539" s="13" t="s">
        <v>24</v>
      </c>
      <c r="D539" s="51">
        <v>0.5</v>
      </c>
      <c r="E539" s="15">
        <v>142.80000000000001</v>
      </c>
    </row>
    <row r="540" spans="1:5">
      <c r="A540" s="79" t="s">
        <v>661</v>
      </c>
      <c r="B540" s="61"/>
      <c r="C540" s="13" t="s">
        <v>24</v>
      </c>
      <c r="D540" s="51">
        <v>4</v>
      </c>
      <c r="E540" s="15">
        <v>952</v>
      </c>
    </row>
    <row r="541" spans="1:5">
      <c r="A541" s="79" t="s">
        <v>273</v>
      </c>
      <c r="B541" s="61"/>
      <c r="C541" s="13" t="s">
        <v>24</v>
      </c>
      <c r="D541" s="51">
        <v>5</v>
      </c>
      <c r="E541" s="15">
        <v>1428</v>
      </c>
    </row>
    <row r="542" spans="1:5">
      <c r="A542" s="79" t="s">
        <v>558</v>
      </c>
      <c r="B542" s="61"/>
      <c r="C542" s="13" t="s">
        <v>24</v>
      </c>
      <c r="D542" s="51">
        <v>5</v>
      </c>
      <c r="E542" s="15">
        <v>1428</v>
      </c>
    </row>
    <row r="543" spans="1:5">
      <c r="A543" s="79" t="s">
        <v>173</v>
      </c>
      <c r="B543" s="61"/>
      <c r="C543" s="13" t="s">
        <v>179</v>
      </c>
      <c r="D543" s="51">
        <v>1.5</v>
      </c>
      <c r="E543" s="15">
        <v>357</v>
      </c>
    </row>
    <row r="544" spans="1:5">
      <c r="A544" s="79" t="s">
        <v>641</v>
      </c>
      <c r="B544" s="61"/>
      <c r="C544" s="13" t="s">
        <v>24</v>
      </c>
      <c r="D544" s="51">
        <v>4.5</v>
      </c>
      <c r="E544" s="15">
        <v>1071</v>
      </c>
    </row>
    <row r="545" spans="1:5">
      <c r="A545" s="79" t="s">
        <v>235</v>
      </c>
      <c r="B545" s="61"/>
      <c r="C545" s="13" t="s">
        <v>24</v>
      </c>
      <c r="D545" s="51">
        <v>4</v>
      </c>
      <c r="E545" s="15">
        <v>952</v>
      </c>
    </row>
    <row r="546" spans="1:5">
      <c r="A546" s="79" t="s">
        <v>199</v>
      </c>
      <c r="B546" s="61"/>
      <c r="C546" s="13" t="s">
        <v>24</v>
      </c>
      <c r="D546" s="51">
        <v>1.5</v>
      </c>
      <c r="E546" s="15">
        <v>763.5</v>
      </c>
    </row>
    <row r="547" spans="1:5">
      <c r="A547" s="79" t="s">
        <v>215</v>
      </c>
      <c r="B547" s="61"/>
      <c r="C547" s="13" t="s">
        <v>19</v>
      </c>
      <c r="D547" s="51">
        <v>11</v>
      </c>
      <c r="E547" s="15">
        <v>2299</v>
      </c>
    </row>
    <row r="548" spans="1:5">
      <c r="A548" s="79" t="s">
        <v>153</v>
      </c>
      <c r="B548" s="61"/>
      <c r="C548" s="13" t="s">
        <v>57</v>
      </c>
      <c r="D548" s="51">
        <v>5</v>
      </c>
      <c r="E548" s="15">
        <v>1140</v>
      </c>
    </row>
    <row r="549" spans="1:5">
      <c r="A549" s="79" t="s">
        <v>274</v>
      </c>
      <c r="B549" s="61"/>
      <c r="C549" s="13" t="s">
        <v>24</v>
      </c>
      <c r="D549" s="51">
        <v>5</v>
      </c>
      <c r="E549" s="15">
        <v>1428</v>
      </c>
    </row>
    <row r="550" spans="1:5">
      <c r="A550" s="79" t="s">
        <v>68</v>
      </c>
      <c r="B550" s="61"/>
      <c r="C550" s="13" t="s">
        <v>174</v>
      </c>
      <c r="D550" s="51">
        <v>11</v>
      </c>
      <c r="E550" s="15">
        <v>2280</v>
      </c>
    </row>
    <row r="551" spans="1:5">
      <c r="A551" s="79" t="s">
        <v>255</v>
      </c>
      <c r="B551" s="61"/>
      <c r="C551" s="13" t="s">
        <v>24</v>
      </c>
      <c r="D551" s="51">
        <v>5</v>
      </c>
      <c r="E551" s="15">
        <v>1190</v>
      </c>
    </row>
    <row r="552" spans="1:5">
      <c r="A552" s="79" t="s">
        <v>433</v>
      </c>
      <c r="B552" s="61"/>
      <c r="C552" s="13" t="s">
        <v>24</v>
      </c>
      <c r="D552" s="51">
        <v>5</v>
      </c>
      <c r="E552" s="15">
        <v>1190</v>
      </c>
    </row>
    <row r="553" spans="1:5">
      <c r="A553" s="79" t="s">
        <v>461</v>
      </c>
      <c r="B553" s="61"/>
      <c r="C553" s="13" t="s">
        <v>467</v>
      </c>
      <c r="D553" s="51">
        <v>8.5</v>
      </c>
      <c r="E553" s="15">
        <v>2023</v>
      </c>
    </row>
    <row r="554" spans="1:5">
      <c r="A554" s="79" t="s">
        <v>310</v>
      </c>
      <c r="B554" s="61"/>
      <c r="C554" s="13" t="s">
        <v>24</v>
      </c>
      <c r="D554" s="51">
        <v>4</v>
      </c>
      <c r="E554" s="15">
        <v>952</v>
      </c>
    </row>
    <row r="555" spans="1:5">
      <c r="A555" s="79" t="s">
        <v>522</v>
      </c>
      <c r="B555" s="61"/>
      <c r="C555" s="13" t="s">
        <v>24</v>
      </c>
      <c r="D555" s="51">
        <v>6.5</v>
      </c>
      <c r="E555" s="15">
        <v>1547</v>
      </c>
    </row>
    <row r="556" spans="1:5">
      <c r="A556" s="79" t="s">
        <v>463</v>
      </c>
      <c r="B556" s="61"/>
      <c r="C556" s="13" t="s">
        <v>464</v>
      </c>
      <c r="D556" s="51">
        <v>3</v>
      </c>
      <c r="E556" s="15">
        <v>1260</v>
      </c>
    </row>
    <row r="557" spans="1:5">
      <c r="A557" s="79" t="s">
        <v>63</v>
      </c>
      <c r="B557" s="61"/>
      <c r="C557" s="13" t="s">
        <v>19</v>
      </c>
      <c r="D557" s="51">
        <v>3</v>
      </c>
      <c r="E557" s="15">
        <v>570</v>
      </c>
    </row>
    <row r="558" spans="1:5">
      <c r="A558" s="79" t="s">
        <v>468</v>
      </c>
      <c r="B558" s="61"/>
      <c r="C558" s="13" t="s">
        <v>455</v>
      </c>
      <c r="D558" s="51">
        <v>3</v>
      </c>
      <c r="E558" s="15">
        <v>570</v>
      </c>
    </row>
    <row r="559" spans="1:5">
      <c r="A559" s="80" t="s">
        <v>18</v>
      </c>
      <c r="B559" s="81"/>
      <c r="C559" s="82"/>
      <c r="D559" s="11">
        <f>SUM(D502:D558)</f>
        <v>302.5</v>
      </c>
      <c r="E559" s="12">
        <f>SUM(E502:E558)</f>
        <v>74407.600000000006</v>
      </c>
    </row>
    <row r="560" spans="1:5">
      <c r="D560" s="16"/>
      <c r="E560" s="17"/>
    </row>
    <row r="561" spans="5:5">
      <c r="E561" s="17"/>
    </row>
  </sheetData>
  <sheetProtection password="C76B" sheet="1" objects="1" scenarios="1"/>
  <mergeCells count="346">
    <mergeCell ref="A555:B555"/>
    <mergeCell ref="A556:B556"/>
    <mergeCell ref="A557:B557"/>
    <mergeCell ref="A558:B558"/>
    <mergeCell ref="A559:C559"/>
    <mergeCell ref="A549:B549"/>
    <mergeCell ref="A550:B550"/>
    <mergeCell ref="A551:B551"/>
    <mergeCell ref="A552:B552"/>
    <mergeCell ref="A553:B553"/>
    <mergeCell ref="A554:B554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B491:E491"/>
    <mergeCell ref="A492:B492"/>
    <mergeCell ref="C492:E492"/>
    <mergeCell ref="B496:E496"/>
    <mergeCell ref="A497:B500"/>
    <mergeCell ref="C497:D497"/>
    <mergeCell ref="C498:D498"/>
    <mergeCell ref="C499:D499"/>
    <mergeCell ref="C500:D500"/>
    <mergeCell ref="B481:E481"/>
    <mergeCell ref="A482:B482"/>
    <mergeCell ref="C482:E482"/>
    <mergeCell ref="B486:E486"/>
    <mergeCell ref="A487:B487"/>
    <mergeCell ref="C487:E487"/>
    <mergeCell ref="B471:E471"/>
    <mergeCell ref="A472:B472"/>
    <mergeCell ref="C472:E472"/>
    <mergeCell ref="B476:E476"/>
    <mergeCell ref="A477:B477"/>
    <mergeCell ref="C477:E477"/>
    <mergeCell ref="B461:E461"/>
    <mergeCell ref="A462:B462"/>
    <mergeCell ref="C462:E462"/>
    <mergeCell ref="B466:E466"/>
    <mergeCell ref="A467:B467"/>
    <mergeCell ref="C467:E467"/>
    <mergeCell ref="B450:E450"/>
    <mergeCell ref="A452:B452"/>
    <mergeCell ref="C452:E452"/>
    <mergeCell ref="B456:E456"/>
    <mergeCell ref="A457:B457"/>
    <mergeCell ref="C457:E457"/>
    <mergeCell ref="B439:E439"/>
    <mergeCell ref="A441:B441"/>
    <mergeCell ref="C441:E441"/>
    <mergeCell ref="B445:E445"/>
    <mergeCell ref="A446:B446"/>
    <mergeCell ref="C446:E446"/>
    <mergeCell ref="B429:E429"/>
    <mergeCell ref="A430:B430"/>
    <mergeCell ref="C430:E430"/>
    <mergeCell ref="B434:E434"/>
    <mergeCell ref="A435:B435"/>
    <mergeCell ref="C435:E435"/>
    <mergeCell ref="B418:E418"/>
    <mergeCell ref="A420:B420"/>
    <mergeCell ref="C420:E420"/>
    <mergeCell ref="B424:E424"/>
    <mergeCell ref="A425:B425"/>
    <mergeCell ref="C425:E425"/>
    <mergeCell ref="B408:E408"/>
    <mergeCell ref="A409:B409"/>
    <mergeCell ref="C409:E409"/>
    <mergeCell ref="B413:E413"/>
    <mergeCell ref="A414:B414"/>
    <mergeCell ref="C414:E414"/>
    <mergeCell ref="B397:E397"/>
    <mergeCell ref="A399:B399"/>
    <mergeCell ref="C399:E399"/>
    <mergeCell ref="B403:E403"/>
    <mergeCell ref="A404:B404"/>
    <mergeCell ref="C404:E404"/>
    <mergeCell ref="B387:E387"/>
    <mergeCell ref="A388:B388"/>
    <mergeCell ref="C388:E388"/>
    <mergeCell ref="B392:E392"/>
    <mergeCell ref="A393:B393"/>
    <mergeCell ref="C393:E393"/>
    <mergeCell ref="B376:E376"/>
    <mergeCell ref="A378:B378"/>
    <mergeCell ref="C378:E378"/>
    <mergeCell ref="B382:E382"/>
    <mergeCell ref="A383:B383"/>
    <mergeCell ref="C383:E383"/>
    <mergeCell ref="B366:E366"/>
    <mergeCell ref="A367:B367"/>
    <mergeCell ref="C367:E367"/>
    <mergeCell ref="B371:E371"/>
    <mergeCell ref="A372:B372"/>
    <mergeCell ref="C372:E372"/>
    <mergeCell ref="B355:E355"/>
    <mergeCell ref="A356:B356"/>
    <mergeCell ref="C356:E356"/>
    <mergeCell ref="B360:E360"/>
    <mergeCell ref="A362:B362"/>
    <mergeCell ref="C362:E362"/>
    <mergeCell ref="B343:E343"/>
    <mergeCell ref="A345:B345"/>
    <mergeCell ref="C345:E345"/>
    <mergeCell ref="B349:E349"/>
    <mergeCell ref="A351:B351"/>
    <mergeCell ref="C351:E351"/>
    <mergeCell ref="B332:E332"/>
    <mergeCell ref="A334:B334"/>
    <mergeCell ref="C334:E334"/>
    <mergeCell ref="B338:E338"/>
    <mergeCell ref="A339:B339"/>
    <mergeCell ref="C339:E339"/>
    <mergeCell ref="B321:E321"/>
    <mergeCell ref="A323:B323"/>
    <mergeCell ref="C323:E323"/>
    <mergeCell ref="B327:E327"/>
    <mergeCell ref="A328:B328"/>
    <mergeCell ref="C328:E328"/>
    <mergeCell ref="B310:E310"/>
    <mergeCell ref="A312:B312"/>
    <mergeCell ref="C312:E312"/>
    <mergeCell ref="B316:E316"/>
    <mergeCell ref="A317:B317"/>
    <mergeCell ref="C317:E317"/>
    <mergeCell ref="B299:E299"/>
    <mergeCell ref="A300:B300"/>
    <mergeCell ref="C300:E300"/>
    <mergeCell ref="B304:E304"/>
    <mergeCell ref="A306:B306"/>
    <mergeCell ref="C306:E306"/>
    <mergeCell ref="B289:E289"/>
    <mergeCell ref="A290:B290"/>
    <mergeCell ref="C290:E290"/>
    <mergeCell ref="B294:E294"/>
    <mergeCell ref="A295:B295"/>
    <mergeCell ref="C295:E295"/>
    <mergeCell ref="B279:E279"/>
    <mergeCell ref="A280:B280"/>
    <mergeCell ref="C280:E280"/>
    <mergeCell ref="B284:E284"/>
    <mergeCell ref="A285:B285"/>
    <mergeCell ref="C285:E285"/>
    <mergeCell ref="B268:E268"/>
    <mergeCell ref="A270:B270"/>
    <mergeCell ref="C270:E270"/>
    <mergeCell ref="B274:E274"/>
    <mergeCell ref="A275:B275"/>
    <mergeCell ref="C275:E275"/>
    <mergeCell ref="B256:E256"/>
    <mergeCell ref="A258:B258"/>
    <mergeCell ref="C258:E258"/>
    <mergeCell ref="B262:E262"/>
    <mergeCell ref="A264:B264"/>
    <mergeCell ref="C264:E264"/>
    <mergeCell ref="B246:E246"/>
    <mergeCell ref="A247:B247"/>
    <mergeCell ref="C247:E247"/>
    <mergeCell ref="B251:E251"/>
    <mergeCell ref="A252:B252"/>
    <mergeCell ref="C252:E252"/>
    <mergeCell ref="B234:E234"/>
    <mergeCell ref="A236:B236"/>
    <mergeCell ref="C236:E236"/>
    <mergeCell ref="B240:E240"/>
    <mergeCell ref="A242:B242"/>
    <mergeCell ref="C242:E242"/>
    <mergeCell ref="B223:E223"/>
    <mergeCell ref="A224:B224"/>
    <mergeCell ref="C224:E224"/>
    <mergeCell ref="B228:E228"/>
    <mergeCell ref="A230:B230"/>
    <mergeCell ref="C230:E230"/>
    <mergeCell ref="B212:E212"/>
    <mergeCell ref="A214:B214"/>
    <mergeCell ref="C214:E214"/>
    <mergeCell ref="B218:E218"/>
    <mergeCell ref="A219:B219"/>
    <mergeCell ref="C219:E219"/>
    <mergeCell ref="B202:E202"/>
    <mergeCell ref="A203:B203"/>
    <mergeCell ref="C203:E203"/>
    <mergeCell ref="B207:E207"/>
    <mergeCell ref="A208:B208"/>
    <mergeCell ref="C208:E208"/>
    <mergeCell ref="B191:E191"/>
    <mergeCell ref="A193:B193"/>
    <mergeCell ref="C193:E193"/>
    <mergeCell ref="B197:E197"/>
    <mergeCell ref="A198:B198"/>
    <mergeCell ref="C198:E198"/>
    <mergeCell ref="B181:E181"/>
    <mergeCell ref="A182:B182"/>
    <mergeCell ref="C182:E182"/>
    <mergeCell ref="B186:E186"/>
    <mergeCell ref="A187:B187"/>
    <mergeCell ref="C187:E187"/>
    <mergeCell ref="B169:E169"/>
    <mergeCell ref="B170:E170"/>
    <mergeCell ref="A172:B172"/>
    <mergeCell ref="C172:E172"/>
    <mergeCell ref="B176:E176"/>
    <mergeCell ref="A177:B177"/>
    <mergeCell ref="C177:E177"/>
    <mergeCell ref="B159:E159"/>
    <mergeCell ref="A161:B161"/>
    <mergeCell ref="C161:E161"/>
    <mergeCell ref="B164:E164"/>
    <mergeCell ref="B165:E165"/>
    <mergeCell ref="A166:B166"/>
    <mergeCell ref="C166:E166"/>
    <mergeCell ref="B149:E149"/>
    <mergeCell ref="A150:B150"/>
    <mergeCell ref="C150:E150"/>
    <mergeCell ref="B154:E154"/>
    <mergeCell ref="A155:B155"/>
    <mergeCell ref="C155:E155"/>
    <mergeCell ref="B137:E137"/>
    <mergeCell ref="A139:B139"/>
    <mergeCell ref="C139:E139"/>
    <mergeCell ref="B143:E143"/>
    <mergeCell ref="A145:B145"/>
    <mergeCell ref="C145:E145"/>
    <mergeCell ref="B127:E127"/>
    <mergeCell ref="A128:B128"/>
    <mergeCell ref="C128:E128"/>
    <mergeCell ref="B132:E132"/>
    <mergeCell ref="A133:B133"/>
    <mergeCell ref="C133:E133"/>
    <mergeCell ref="B116:E116"/>
    <mergeCell ref="A118:B118"/>
    <mergeCell ref="C118:E118"/>
    <mergeCell ref="B122:E122"/>
    <mergeCell ref="A123:B123"/>
    <mergeCell ref="C123:E123"/>
    <mergeCell ref="B106:E106"/>
    <mergeCell ref="A107:B107"/>
    <mergeCell ref="C107:E107"/>
    <mergeCell ref="B111:E111"/>
    <mergeCell ref="A112:B112"/>
    <mergeCell ref="C112:E112"/>
    <mergeCell ref="B95:E95"/>
    <mergeCell ref="A97:B97"/>
    <mergeCell ref="C97:E97"/>
    <mergeCell ref="B101:E101"/>
    <mergeCell ref="A102:B102"/>
    <mergeCell ref="C102:E102"/>
    <mergeCell ref="B85:E85"/>
    <mergeCell ref="A86:B86"/>
    <mergeCell ref="C86:E86"/>
    <mergeCell ref="B90:E90"/>
    <mergeCell ref="A91:B91"/>
    <mergeCell ref="C91:E91"/>
    <mergeCell ref="B75:E75"/>
    <mergeCell ref="A76:B76"/>
    <mergeCell ref="C76:E76"/>
    <mergeCell ref="B80:E80"/>
    <mergeCell ref="A81:B81"/>
    <mergeCell ref="C81:E81"/>
    <mergeCell ref="B65:E65"/>
    <mergeCell ref="A66:B66"/>
    <mergeCell ref="C66:E66"/>
    <mergeCell ref="B70:E70"/>
    <mergeCell ref="A71:B71"/>
    <mergeCell ref="C71:E71"/>
    <mergeCell ref="B54:E54"/>
    <mergeCell ref="A55:B55"/>
    <mergeCell ref="C55:E55"/>
    <mergeCell ref="B59:E59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0"/>
  <sheetViews>
    <sheetView topLeftCell="A566" zoomScale="90" zoomScaleNormal="90" workbookViewId="0">
      <selection activeCell="I596" sqref="I596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912</v>
      </c>
      <c r="B2" s="2" t="s">
        <v>25</v>
      </c>
      <c r="C2" s="1" t="s">
        <v>129</v>
      </c>
      <c r="D2" s="4" t="s">
        <v>0</v>
      </c>
      <c r="E2" s="46">
        <f>D4+D9</f>
        <v>214</v>
      </c>
    </row>
    <row r="3" spans="1:5" ht="15" customHeight="1">
      <c r="A3" s="79" t="s">
        <v>911</v>
      </c>
      <c r="B3" s="61"/>
      <c r="C3" s="69" t="s">
        <v>469</v>
      </c>
      <c r="D3" s="70"/>
      <c r="E3" s="83"/>
    </row>
    <row r="4" spans="1:5" ht="15" customHeight="1">
      <c r="A4" s="42" t="s">
        <v>3</v>
      </c>
      <c r="B4" s="45">
        <v>0.5</v>
      </c>
      <c r="C4" s="44" t="s">
        <v>6</v>
      </c>
      <c r="D4" s="43">
        <v>119</v>
      </c>
      <c r="E4" s="3" t="s">
        <v>7</v>
      </c>
    </row>
    <row r="5" spans="1:5" ht="15" customHeight="1">
      <c r="A5" s="42" t="s">
        <v>2</v>
      </c>
      <c r="B5" s="3" t="s">
        <v>910</v>
      </c>
    </row>
    <row r="6" spans="1:5" ht="15" customHeight="1">
      <c r="A6" s="42" t="s">
        <v>1</v>
      </c>
      <c r="B6" s="3" t="s">
        <v>909</v>
      </c>
    </row>
    <row r="7" spans="1:5" ht="42" customHeight="1">
      <c r="A7" s="41" t="s">
        <v>4</v>
      </c>
      <c r="B7" s="84" t="s">
        <v>446</v>
      </c>
      <c r="C7" s="84"/>
      <c r="D7" s="84"/>
      <c r="E7" s="84"/>
    </row>
    <row r="8" spans="1:5" ht="15" customHeight="1">
      <c r="A8" s="79" t="s">
        <v>153</v>
      </c>
      <c r="B8" s="61"/>
      <c r="C8" s="69" t="s">
        <v>57</v>
      </c>
      <c r="D8" s="70"/>
      <c r="E8" s="83"/>
    </row>
    <row r="9" spans="1:5" ht="15" customHeight="1">
      <c r="A9" s="42" t="s">
        <v>3</v>
      </c>
      <c r="B9" s="45">
        <v>0.5</v>
      </c>
      <c r="C9" s="44" t="s">
        <v>6</v>
      </c>
      <c r="D9" s="43">
        <v>95</v>
      </c>
      <c r="E9" s="3" t="s">
        <v>7</v>
      </c>
    </row>
    <row r="10" spans="1:5" ht="15" customHeight="1">
      <c r="A10" s="42" t="s">
        <v>2</v>
      </c>
      <c r="B10" s="3" t="s">
        <v>910</v>
      </c>
    </row>
    <row r="11" spans="1:5" ht="15" customHeight="1">
      <c r="A11" s="42" t="s">
        <v>1</v>
      </c>
      <c r="B11" s="3" t="s">
        <v>909</v>
      </c>
    </row>
    <row r="12" spans="1:5" ht="40.5" customHeight="1">
      <c r="A12" s="41" t="s">
        <v>4</v>
      </c>
      <c r="B12" s="84" t="s">
        <v>470</v>
      </c>
      <c r="C12" s="84"/>
      <c r="D12" s="84"/>
      <c r="E12" s="84"/>
    </row>
    <row r="13" spans="1:5">
      <c r="A13" s="47" t="s">
        <v>908</v>
      </c>
      <c r="B13" s="2" t="s">
        <v>148</v>
      </c>
      <c r="C13" s="1" t="s">
        <v>241</v>
      </c>
      <c r="D13" s="4" t="s">
        <v>0</v>
      </c>
      <c r="E13" s="46">
        <f>D15+D20+D25</f>
        <v>4284</v>
      </c>
    </row>
    <row r="14" spans="1:5" ht="15" customHeight="1">
      <c r="A14" s="79" t="s">
        <v>269</v>
      </c>
      <c r="B14" s="61"/>
      <c r="C14" s="69" t="s">
        <v>24</v>
      </c>
      <c r="D14" s="70"/>
      <c r="E14" s="83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907</v>
      </c>
    </row>
    <row r="17" spans="1:5" ht="15" customHeight="1">
      <c r="A17" s="42" t="s">
        <v>1</v>
      </c>
      <c r="B17" s="3" t="s">
        <v>228</v>
      </c>
    </row>
    <row r="18" spans="1:5">
      <c r="A18" s="41" t="s">
        <v>4</v>
      </c>
      <c r="B18" s="84" t="s">
        <v>906</v>
      </c>
      <c r="C18" s="84"/>
      <c r="D18" s="84"/>
      <c r="E18" s="84"/>
    </row>
    <row r="19" spans="1:5">
      <c r="A19" s="79" t="s">
        <v>274</v>
      </c>
      <c r="B19" s="61"/>
      <c r="C19" s="69" t="s">
        <v>24</v>
      </c>
      <c r="D19" s="70"/>
      <c r="E19" s="83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907</v>
      </c>
    </row>
    <row r="22" spans="1:5">
      <c r="A22" s="42" t="s">
        <v>1</v>
      </c>
      <c r="B22" s="3" t="s">
        <v>228</v>
      </c>
    </row>
    <row r="23" spans="1:5">
      <c r="A23" s="41" t="s">
        <v>4</v>
      </c>
      <c r="B23" s="84" t="s">
        <v>906</v>
      </c>
      <c r="C23" s="84"/>
      <c r="D23" s="84"/>
      <c r="E23" s="84"/>
    </row>
    <row r="24" spans="1:5" ht="15" customHeight="1">
      <c r="A24" s="79" t="s">
        <v>222</v>
      </c>
      <c r="B24" s="61"/>
      <c r="C24" s="69" t="s">
        <v>24</v>
      </c>
      <c r="D24" s="70"/>
      <c r="E24" s="83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907</v>
      </c>
    </row>
    <row r="27" spans="1:5" ht="15" customHeight="1">
      <c r="A27" s="42" t="s">
        <v>1</v>
      </c>
      <c r="B27" s="3" t="s">
        <v>228</v>
      </c>
    </row>
    <row r="28" spans="1:5">
      <c r="A28" s="41" t="s">
        <v>4</v>
      </c>
      <c r="B28" s="84" t="s">
        <v>906</v>
      </c>
      <c r="C28" s="84"/>
      <c r="D28" s="84"/>
      <c r="E28" s="84"/>
    </row>
    <row r="29" spans="1:5">
      <c r="A29" s="47" t="s">
        <v>905</v>
      </c>
      <c r="B29" s="2" t="s">
        <v>122</v>
      </c>
      <c r="C29" s="1" t="s">
        <v>114</v>
      </c>
      <c r="D29" s="4" t="s">
        <v>0</v>
      </c>
      <c r="E29" s="46">
        <f>D31+D36+D41</f>
        <v>2142</v>
      </c>
    </row>
    <row r="30" spans="1:5">
      <c r="A30" s="79" t="s">
        <v>450</v>
      </c>
      <c r="B30" s="61"/>
      <c r="C30" s="69" t="s">
        <v>57</v>
      </c>
      <c r="D30" s="70"/>
      <c r="E30" s="83"/>
    </row>
    <row r="31" spans="1:5" ht="15" customHeight="1">
      <c r="A31" s="42" t="s">
        <v>3</v>
      </c>
      <c r="B31" s="45">
        <v>3</v>
      </c>
      <c r="C31" s="44" t="s">
        <v>6</v>
      </c>
      <c r="D31" s="43">
        <v>858</v>
      </c>
      <c r="E31" s="3" t="s">
        <v>7</v>
      </c>
    </row>
    <row r="32" spans="1:5" ht="15" customHeight="1">
      <c r="A32" s="42" t="s">
        <v>2</v>
      </c>
      <c r="B32" s="3" t="s">
        <v>904</v>
      </c>
    </row>
    <row r="33" spans="1:5">
      <c r="A33" s="42" t="s">
        <v>1</v>
      </c>
      <c r="B33" s="3" t="s">
        <v>465</v>
      </c>
    </row>
    <row r="34" spans="1:5">
      <c r="A34" s="41" t="s">
        <v>4</v>
      </c>
      <c r="B34" s="84" t="s">
        <v>902</v>
      </c>
      <c r="C34" s="84"/>
      <c r="D34" s="84"/>
      <c r="E34" s="84"/>
    </row>
    <row r="35" spans="1:5">
      <c r="A35" s="79" t="s">
        <v>451</v>
      </c>
      <c r="B35" s="61"/>
      <c r="C35" s="69" t="s">
        <v>452</v>
      </c>
      <c r="D35" s="70"/>
      <c r="E35" s="83"/>
    </row>
    <row r="36" spans="1:5">
      <c r="A36" s="42" t="s">
        <v>3</v>
      </c>
      <c r="B36" s="45">
        <v>3</v>
      </c>
      <c r="C36" s="44" t="s">
        <v>6</v>
      </c>
      <c r="D36" s="43">
        <v>714</v>
      </c>
      <c r="E36" s="3" t="s">
        <v>7</v>
      </c>
    </row>
    <row r="37" spans="1:5">
      <c r="A37" s="42" t="s">
        <v>2</v>
      </c>
      <c r="B37" s="3" t="s">
        <v>904</v>
      </c>
    </row>
    <row r="38" spans="1:5">
      <c r="A38" s="42" t="s">
        <v>1</v>
      </c>
      <c r="B38" s="3" t="s">
        <v>465</v>
      </c>
    </row>
    <row r="39" spans="1:5">
      <c r="A39" s="41" t="s">
        <v>4</v>
      </c>
      <c r="B39" s="84" t="s">
        <v>902</v>
      </c>
      <c r="C39" s="84"/>
      <c r="D39" s="84"/>
      <c r="E39" s="84"/>
    </row>
    <row r="40" spans="1:5">
      <c r="A40" s="79" t="s">
        <v>238</v>
      </c>
      <c r="B40" s="61"/>
      <c r="C40" s="69" t="s">
        <v>19</v>
      </c>
      <c r="D40" s="70"/>
      <c r="E40" s="83"/>
    </row>
    <row r="41" spans="1:5">
      <c r="A41" s="42" t="s">
        <v>3</v>
      </c>
      <c r="B41" s="45">
        <v>3</v>
      </c>
      <c r="C41" s="44" t="s">
        <v>6</v>
      </c>
      <c r="D41" s="43">
        <v>570</v>
      </c>
      <c r="E41" s="3" t="s">
        <v>7</v>
      </c>
    </row>
    <row r="42" spans="1:5">
      <c r="A42" s="42" t="s">
        <v>2</v>
      </c>
      <c r="B42" s="3" t="s">
        <v>904</v>
      </c>
    </row>
    <row r="43" spans="1:5">
      <c r="A43" s="42" t="s">
        <v>1</v>
      </c>
      <c r="B43" s="3" t="s">
        <v>465</v>
      </c>
    </row>
    <row r="44" spans="1:5" ht="30" customHeight="1">
      <c r="A44" s="41" t="s">
        <v>4</v>
      </c>
      <c r="B44" s="84" t="s">
        <v>900</v>
      </c>
      <c r="C44" s="84"/>
      <c r="D44" s="84"/>
      <c r="E44" s="84"/>
    </row>
    <row r="45" spans="1:5">
      <c r="A45" s="47" t="s">
        <v>903</v>
      </c>
      <c r="B45" s="2" t="s">
        <v>122</v>
      </c>
      <c r="C45" s="1" t="s">
        <v>114</v>
      </c>
      <c r="D45" s="4" t="s">
        <v>0</v>
      </c>
      <c r="E45" s="46">
        <f>D47+D52+D57</f>
        <v>2142</v>
      </c>
    </row>
    <row r="46" spans="1:5">
      <c r="A46" s="79" t="s">
        <v>450</v>
      </c>
      <c r="B46" s="61"/>
      <c r="C46" s="69" t="s">
        <v>57</v>
      </c>
      <c r="D46" s="70"/>
      <c r="E46" s="83"/>
    </row>
    <row r="47" spans="1:5">
      <c r="A47" s="42" t="s">
        <v>3</v>
      </c>
      <c r="B47" s="45">
        <v>3</v>
      </c>
      <c r="C47" s="44" t="s">
        <v>6</v>
      </c>
      <c r="D47" s="43">
        <v>858</v>
      </c>
      <c r="E47" s="3" t="s">
        <v>7</v>
      </c>
    </row>
    <row r="48" spans="1:5">
      <c r="A48" s="42" t="s">
        <v>2</v>
      </c>
      <c r="B48" s="3" t="s">
        <v>901</v>
      </c>
    </row>
    <row r="49" spans="1:5">
      <c r="A49" s="42" t="s">
        <v>1</v>
      </c>
      <c r="B49" s="3" t="s">
        <v>856</v>
      </c>
    </row>
    <row r="50" spans="1:5">
      <c r="A50" s="41" t="s">
        <v>4</v>
      </c>
      <c r="B50" s="84" t="s">
        <v>902</v>
      </c>
      <c r="C50" s="84"/>
      <c r="D50" s="84"/>
      <c r="E50" s="84"/>
    </row>
    <row r="51" spans="1:5">
      <c r="A51" s="79" t="s">
        <v>451</v>
      </c>
      <c r="B51" s="61"/>
      <c r="C51" s="69" t="s">
        <v>452</v>
      </c>
      <c r="D51" s="70"/>
      <c r="E51" s="83"/>
    </row>
    <row r="52" spans="1:5">
      <c r="A52" s="42" t="s">
        <v>3</v>
      </c>
      <c r="B52" s="45">
        <v>3</v>
      </c>
      <c r="C52" s="44" t="s">
        <v>6</v>
      </c>
      <c r="D52" s="43">
        <v>714</v>
      </c>
      <c r="E52" s="3" t="s">
        <v>7</v>
      </c>
    </row>
    <row r="53" spans="1:5">
      <c r="A53" s="42" t="s">
        <v>2</v>
      </c>
      <c r="B53" s="3" t="s">
        <v>901</v>
      </c>
    </row>
    <row r="54" spans="1:5">
      <c r="A54" s="42" t="s">
        <v>1</v>
      </c>
      <c r="B54" s="3" t="s">
        <v>856</v>
      </c>
    </row>
    <row r="55" spans="1:5" ht="28.5" customHeight="1">
      <c r="A55" s="41" t="s">
        <v>4</v>
      </c>
      <c r="B55" s="84" t="s">
        <v>902</v>
      </c>
      <c r="C55" s="84"/>
      <c r="D55" s="84"/>
      <c r="E55" s="84"/>
    </row>
    <row r="56" spans="1:5">
      <c r="A56" s="79" t="s">
        <v>238</v>
      </c>
      <c r="B56" s="61"/>
      <c r="C56" s="69" t="s">
        <v>19</v>
      </c>
      <c r="D56" s="70"/>
      <c r="E56" s="83"/>
    </row>
    <row r="57" spans="1:5">
      <c r="A57" s="42" t="s">
        <v>3</v>
      </c>
      <c r="B57" s="45">
        <v>3</v>
      </c>
      <c r="C57" s="44" t="s">
        <v>6</v>
      </c>
      <c r="D57" s="43">
        <v>570</v>
      </c>
      <c r="E57" s="3" t="s">
        <v>7</v>
      </c>
    </row>
    <row r="58" spans="1:5">
      <c r="A58" s="42" t="s">
        <v>2</v>
      </c>
      <c r="B58" s="3" t="s">
        <v>901</v>
      </c>
    </row>
    <row r="59" spans="1:5">
      <c r="A59" s="42" t="s">
        <v>1</v>
      </c>
      <c r="B59" s="3" t="s">
        <v>856</v>
      </c>
    </row>
    <row r="60" spans="1:5" ht="29.25" customHeight="1">
      <c r="A60" s="41" t="s">
        <v>4</v>
      </c>
      <c r="B60" s="84" t="s">
        <v>900</v>
      </c>
      <c r="C60" s="84"/>
      <c r="D60" s="84"/>
      <c r="E60" s="84"/>
    </row>
    <row r="61" spans="1:5">
      <c r="A61" s="47" t="s">
        <v>899</v>
      </c>
      <c r="B61" s="2" t="s">
        <v>130</v>
      </c>
      <c r="C61" s="1" t="s">
        <v>8</v>
      </c>
      <c r="D61" s="4" t="s">
        <v>0</v>
      </c>
      <c r="E61" s="46">
        <f>D63+D68</f>
        <v>3030</v>
      </c>
    </row>
    <row r="62" spans="1:5">
      <c r="A62" s="79" t="s">
        <v>895</v>
      </c>
      <c r="B62" s="61"/>
      <c r="C62" s="69" t="s">
        <v>24</v>
      </c>
      <c r="D62" s="70"/>
      <c r="E62" s="83"/>
    </row>
    <row r="63" spans="1:5">
      <c r="A63" s="42" t="s">
        <v>3</v>
      </c>
      <c r="B63" s="45">
        <v>5</v>
      </c>
      <c r="C63" s="44" t="s">
        <v>6</v>
      </c>
      <c r="D63" s="43">
        <v>1428</v>
      </c>
      <c r="E63" s="3" t="s">
        <v>5</v>
      </c>
    </row>
    <row r="64" spans="1:5">
      <c r="A64" s="42" t="s">
        <v>2</v>
      </c>
      <c r="B64" s="3" t="s">
        <v>898</v>
      </c>
    </row>
    <row r="65" spans="1:5">
      <c r="A65" s="42" t="s">
        <v>1</v>
      </c>
      <c r="B65" s="3" t="s">
        <v>897</v>
      </c>
    </row>
    <row r="66" spans="1:5">
      <c r="A66" s="41" t="s">
        <v>4</v>
      </c>
      <c r="B66" s="84" t="s">
        <v>894</v>
      </c>
      <c r="C66" s="84"/>
      <c r="D66" s="84"/>
      <c r="E66" s="84"/>
    </row>
    <row r="67" spans="1:5">
      <c r="A67" s="79" t="s">
        <v>756</v>
      </c>
      <c r="B67" s="61"/>
      <c r="C67" s="69" t="s">
        <v>24</v>
      </c>
      <c r="D67" s="70"/>
      <c r="E67" s="83"/>
    </row>
    <row r="68" spans="1:5">
      <c r="A68" s="42" t="s">
        <v>3</v>
      </c>
      <c r="B68" s="45">
        <v>5</v>
      </c>
      <c r="C68" s="44" t="s">
        <v>6</v>
      </c>
      <c r="D68" s="43">
        <v>1602</v>
      </c>
      <c r="E68" s="3" t="s">
        <v>5</v>
      </c>
    </row>
    <row r="69" spans="1:5">
      <c r="A69" s="42" t="s">
        <v>2</v>
      </c>
      <c r="B69" s="3" t="s">
        <v>898</v>
      </c>
    </row>
    <row r="70" spans="1:5">
      <c r="A70" s="42" t="s">
        <v>1</v>
      </c>
      <c r="B70" s="3" t="s">
        <v>897</v>
      </c>
    </row>
    <row r="71" spans="1:5">
      <c r="A71" s="41" t="s">
        <v>4</v>
      </c>
      <c r="B71" s="84" t="s">
        <v>894</v>
      </c>
      <c r="C71" s="84"/>
      <c r="D71" s="84"/>
      <c r="E71" s="84"/>
    </row>
    <row r="72" spans="1:5">
      <c r="A72" s="47" t="s">
        <v>896</v>
      </c>
      <c r="B72" s="2" t="s">
        <v>148</v>
      </c>
      <c r="C72" s="1" t="s">
        <v>114</v>
      </c>
      <c r="D72" s="4" t="s">
        <v>0</v>
      </c>
      <c r="E72" s="46">
        <f>D74+D79+D84</f>
        <v>3996</v>
      </c>
    </row>
    <row r="73" spans="1:5">
      <c r="A73" s="79" t="s">
        <v>895</v>
      </c>
      <c r="B73" s="61"/>
      <c r="C73" s="69" t="s">
        <v>24</v>
      </c>
      <c r="D73" s="70"/>
      <c r="E73" s="83"/>
    </row>
    <row r="74" spans="1:5">
      <c r="A74" s="42" t="s">
        <v>3</v>
      </c>
      <c r="B74" s="45">
        <v>5</v>
      </c>
      <c r="C74" s="44" t="s">
        <v>6</v>
      </c>
      <c r="D74" s="43">
        <v>1428</v>
      </c>
      <c r="E74" s="3" t="s">
        <v>5</v>
      </c>
    </row>
    <row r="75" spans="1:5">
      <c r="A75" s="42" t="s">
        <v>2</v>
      </c>
      <c r="B75" s="3" t="s">
        <v>893</v>
      </c>
    </row>
    <row r="76" spans="1:5">
      <c r="A76" s="42" t="s">
        <v>1</v>
      </c>
      <c r="B76" s="3" t="s">
        <v>892</v>
      </c>
    </row>
    <row r="77" spans="1:5" ht="15" customHeight="1">
      <c r="A77" s="41" t="s">
        <v>4</v>
      </c>
      <c r="B77" s="84" t="s">
        <v>894</v>
      </c>
      <c r="C77" s="84"/>
      <c r="D77" s="84"/>
      <c r="E77" s="84"/>
    </row>
    <row r="78" spans="1:5">
      <c r="A78" s="79" t="s">
        <v>762</v>
      </c>
      <c r="B78" s="61"/>
      <c r="C78" s="69" t="s">
        <v>24</v>
      </c>
      <c r="D78" s="70"/>
      <c r="E78" s="83"/>
    </row>
    <row r="79" spans="1:5">
      <c r="A79" s="42" t="s">
        <v>3</v>
      </c>
      <c r="B79" s="45">
        <v>5</v>
      </c>
      <c r="C79" s="44" t="s">
        <v>6</v>
      </c>
      <c r="D79" s="43">
        <v>1428</v>
      </c>
      <c r="E79" s="3" t="s">
        <v>5</v>
      </c>
    </row>
    <row r="80" spans="1:5">
      <c r="A80" s="42" t="s">
        <v>2</v>
      </c>
      <c r="B80" s="3" t="s">
        <v>893</v>
      </c>
    </row>
    <row r="81" spans="1:5">
      <c r="A81" s="42" t="s">
        <v>1</v>
      </c>
      <c r="B81" s="3" t="s">
        <v>892</v>
      </c>
    </row>
    <row r="82" spans="1:5" ht="15" customHeight="1">
      <c r="A82" s="41" t="s">
        <v>4</v>
      </c>
      <c r="B82" s="84" t="s">
        <v>894</v>
      </c>
      <c r="C82" s="84"/>
      <c r="D82" s="84"/>
      <c r="E82" s="84"/>
    </row>
    <row r="83" spans="1:5">
      <c r="A83" s="79" t="s">
        <v>203</v>
      </c>
      <c r="B83" s="61"/>
      <c r="C83" s="69" t="s">
        <v>57</v>
      </c>
      <c r="D83" s="70"/>
      <c r="E83" s="83"/>
    </row>
    <row r="84" spans="1:5">
      <c r="A84" s="42" t="s">
        <v>3</v>
      </c>
      <c r="B84" s="45">
        <v>5</v>
      </c>
      <c r="C84" s="44" t="s">
        <v>6</v>
      </c>
      <c r="D84" s="43">
        <v>1140</v>
      </c>
      <c r="E84" s="3" t="s">
        <v>5</v>
      </c>
    </row>
    <row r="85" spans="1:5">
      <c r="A85" s="42" t="s">
        <v>2</v>
      </c>
      <c r="B85" s="3" t="s">
        <v>893</v>
      </c>
    </row>
    <row r="86" spans="1:5">
      <c r="A86" s="42" t="s">
        <v>1</v>
      </c>
      <c r="B86" s="3" t="s">
        <v>892</v>
      </c>
    </row>
    <row r="87" spans="1:5" ht="27" customHeight="1">
      <c r="A87" s="41" t="s">
        <v>4</v>
      </c>
      <c r="B87" s="84" t="s">
        <v>891</v>
      </c>
      <c r="C87" s="84"/>
      <c r="D87" s="84"/>
      <c r="E87" s="84"/>
    </row>
    <row r="88" spans="1:5">
      <c r="A88" s="47" t="s">
        <v>890</v>
      </c>
      <c r="B88" s="2" t="s">
        <v>148</v>
      </c>
      <c r="C88" s="1" t="s">
        <v>114</v>
      </c>
      <c r="D88" s="4" t="s">
        <v>0</v>
      </c>
      <c r="E88" s="46">
        <f>D90+D95+D100</f>
        <v>3996</v>
      </c>
    </row>
    <row r="89" spans="1:5">
      <c r="A89" s="79" t="s">
        <v>324</v>
      </c>
      <c r="B89" s="61"/>
      <c r="C89" s="69" t="s">
        <v>24</v>
      </c>
      <c r="D89" s="70"/>
      <c r="E89" s="83"/>
    </row>
    <row r="90" spans="1:5">
      <c r="A90" s="42" t="s">
        <v>3</v>
      </c>
      <c r="B90" s="45">
        <v>5</v>
      </c>
      <c r="C90" s="44" t="s">
        <v>6</v>
      </c>
      <c r="D90" s="43">
        <v>1428</v>
      </c>
      <c r="E90" s="3" t="s">
        <v>5</v>
      </c>
    </row>
    <row r="91" spans="1:5">
      <c r="A91" s="42" t="s">
        <v>2</v>
      </c>
      <c r="B91" s="3" t="s">
        <v>884</v>
      </c>
    </row>
    <row r="92" spans="1:5">
      <c r="A92" s="42" t="s">
        <v>1</v>
      </c>
      <c r="B92" s="3" t="s">
        <v>888</v>
      </c>
    </row>
    <row r="93" spans="1:5" ht="27" customHeight="1">
      <c r="A93" s="41" t="s">
        <v>4</v>
      </c>
      <c r="B93" s="84" t="s">
        <v>889</v>
      </c>
      <c r="C93" s="84"/>
      <c r="D93" s="84"/>
      <c r="E93" s="84"/>
    </row>
    <row r="94" spans="1:5">
      <c r="A94" s="79" t="s">
        <v>214</v>
      </c>
      <c r="B94" s="61"/>
      <c r="C94" s="69" t="s">
        <v>24</v>
      </c>
      <c r="D94" s="70"/>
      <c r="E94" s="83"/>
    </row>
    <row r="95" spans="1:5">
      <c r="A95" s="42" t="s">
        <v>3</v>
      </c>
      <c r="B95" s="45">
        <v>5</v>
      </c>
      <c r="C95" s="44" t="s">
        <v>6</v>
      </c>
      <c r="D95" s="43">
        <v>1428</v>
      </c>
      <c r="E95" s="3" t="s">
        <v>5</v>
      </c>
    </row>
    <row r="96" spans="1:5">
      <c r="A96" s="42" t="s">
        <v>2</v>
      </c>
      <c r="B96" s="3" t="s">
        <v>884</v>
      </c>
    </row>
    <row r="97" spans="1:5">
      <c r="A97" s="42" t="s">
        <v>1</v>
      </c>
      <c r="B97" s="3" t="s">
        <v>888</v>
      </c>
    </row>
    <row r="98" spans="1:5" ht="31.5" customHeight="1">
      <c r="A98" s="41" t="s">
        <v>4</v>
      </c>
      <c r="B98" s="84" t="s">
        <v>889</v>
      </c>
      <c r="C98" s="84"/>
      <c r="D98" s="84"/>
      <c r="E98" s="84"/>
    </row>
    <row r="99" spans="1:5">
      <c r="A99" s="79" t="s">
        <v>763</v>
      </c>
      <c r="B99" s="61"/>
      <c r="C99" s="69" t="s">
        <v>19</v>
      </c>
      <c r="D99" s="70"/>
      <c r="E99" s="83"/>
    </row>
    <row r="100" spans="1:5">
      <c r="A100" s="42" t="s">
        <v>3</v>
      </c>
      <c r="B100" s="45">
        <v>5</v>
      </c>
      <c r="C100" s="44" t="s">
        <v>6</v>
      </c>
      <c r="D100" s="43">
        <v>1140</v>
      </c>
      <c r="E100" s="3" t="s">
        <v>5</v>
      </c>
    </row>
    <row r="101" spans="1:5">
      <c r="A101" s="42" t="s">
        <v>2</v>
      </c>
      <c r="B101" s="3" t="s">
        <v>884</v>
      </c>
    </row>
    <row r="102" spans="1:5">
      <c r="A102" s="42" t="s">
        <v>1</v>
      </c>
      <c r="B102" s="3" t="s">
        <v>888</v>
      </c>
    </row>
    <row r="103" spans="1:5" ht="39.75" customHeight="1">
      <c r="A103" s="41" t="s">
        <v>4</v>
      </c>
      <c r="B103" s="84" t="s">
        <v>887</v>
      </c>
      <c r="C103" s="84"/>
      <c r="D103" s="84"/>
      <c r="E103" s="84"/>
    </row>
    <row r="104" spans="1:5">
      <c r="A104" s="47" t="s">
        <v>886</v>
      </c>
      <c r="B104" s="2" t="s">
        <v>148</v>
      </c>
      <c r="C104" s="1" t="s">
        <v>114</v>
      </c>
      <c r="D104" s="4" t="s">
        <v>0</v>
      </c>
      <c r="E104" s="54">
        <f>D106+D111+D116</f>
        <v>3996</v>
      </c>
    </row>
    <row r="105" spans="1:5">
      <c r="A105" s="79" t="s">
        <v>760</v>
      </c>
      <c r="B105" s="61"/>
      <c r="C105" s="69" t="s">
        <v>24</v>
      </c>
      <c r="D105" s="70"/>
      <c r="E105" s="83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884</v>
      </c>
    </row>
    <row r="108" spans="1:5">
      <c r="A108" s="42" t="s">
        <v>1</v>
      </c>
      <c r="B108" s="94" t="s">
        <v>883</v>
      </c>
      <c r="C108" s="94"/>
      <c r="D108" s="94"/>
      <c r="E108" s="94"/>
    </row>
    <row r="109" spans="1:5" ht="28.5" customHeight="1">
      <c r="A109" s="41" t="s">
        <v>4</v>
      </c>
      <c r="B109" s="84" t="s">
        <v>885</v>
      </c>
      <c r="C109" s="84"/>
      <c r="D109" s="84"/>
      <c r="E109" s="84"/>
    </row>
    <row r="110" spans="1:5">
      <c r="A110" s="79" t="s">
        <v>471</v>
      </c>
      <c r="B110" s="61"/>
      <c r="C110" s="69" t="s">
        <v>24</v>
      </c>
      <c r="D110" s="70"/>
      <c r="E110" s="83"/>
    </row>
    <row r="111" spans="1:5">
      <c r="A111" s="42" t="s">
        <v>3</v>
      </c>
      <c r="B111" s="45">
        <v>5</v>
      </c>
      <c r="C111" s="44" t="s">
        <v>6</v>
      </c>
      <c r="D111" s="43">
        <v>1428</v>
      </c>
      <c r="E111" s="3" t="s">
        <v>5</v>
      </c>
    </row>
    <row r="112" spans="1:5">
      <c r="A112" s="42" t="s">
        <v>2</v>
      </c>
      <c r="B112" s="3" t="s">
        <v>884</v>
      </c>
    </row>
    <row r="113" spans="1:5">
      <c r="A113" s="42" t="s">
        <v>1</v>
      </c>
      <c r="B113" s="94" t="s">
        <v>883</v>
      </c>
      <c r="C113" s="94"/>
      <c r="D113" s="94"/>
      <c r="E113" s="94"/>
    </row>
    <row r="114" spans="1:5" ht="29.25" customHeight="1">
      <c r="A114" s="41" t="s">
        <v>4</v>
      </c>
      <c r="B114" s="84" t="s">
        <v>885</v>
      </c>
      <c r="C114" s="84"/>
      <c r="D114" s="84"/>
      <c r="E114" s="84"/>
    </row>
    <row r="115" spans="1:5">
      <c r="A115" s="79" t="s">
        <v>21</v>
      </c>
      <c r="B115" s="61"/>
      <c r="C115" s="69" t="s">
        <v>19</v>
      </c>
      <c r="D115" s="70"/>
      <c r="E115" s="83"/>
    </row>
    <row r="116" spans="1:5">
      <c r="A116" s="42" t="s">
        <v>3</v>
      </c>
      <c r="B116" s="45">
        <v>5</v>
      </c>
      <c r="C116" s="44" t="s">
        <v>6</v>
      </c>
      <c r="D116" s="43">
        <v>1140</v>
      </c>
      <c r="E116" s="3" t="s">
        <v>5</v>
      </c>
    </row>
    <row r="117" spans="1:5">
      <c r="A117" s="42" t="s">
        <v>2</v>
      </c>
      <c r="B117" s="3" t="s">
        <v>884</v>
      </c>
    </row>
    <row r="118" spans="1:5">
      <c r="A118" s="42" t="s">
        <v>1</v>
      </c>
      <c r="B118" s="94" t="s">
        <v>883</v>
      </c>
      <c r="C118" s="94"/>
      <c r="D118" s="94"/>
      <c r="E118" s="94"/>
    </row>
    <row r="119" spans="1:5" ht="27" customHeight="1">
      <c r="A119" s="41" t="s">
        <v>4</v>
      </c>
      <c r="B119" s="84" t="s">
        <v>882</v>
      </c>
      <c r="C119" s="84"/>
      <c r="D119" s="84"/>
      <c r="E119" s="84"/>
    </row>
    <row r="120" spans="1:5">
      <c r="A120" s="47" t="s">
        <v>881</v>
      </c>
      <c r="B120" s="2" t="s">
        <v>880</v>
      </c>
      <c r="C120" s="1" t="s">
        <v>8</v>
      </c>
      <c r="D120" s="4" t="s">
        <v>0</v>
      </c>
      <c r="E120" s="46">
        <f>D122+D127</f>
        <v>3284.4</v>
      </c>
    </row>
    <row r="121" spans="1:5">
      <c r="A121" s="79" t="s">
        <v>757</v>
      </c>
      <c r="B121" s="61"/>
      <c r="C121" s="69" t="s">
        <v>24</v>
      </c>
      <c r="D121" s="70"/>
      <c r="E121" s="83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879</v>
      </c>
    </row>
    <row r="124" spans="1:5">
      <c r="A124" s="42" t="s">
        <v>1</v>
      </c>
      <c r="B124" s="3" t="s">
        <v>878</v>
      </c>
    </row>
    <row r="125" spans="1:5" ht="29.25" customHeight="1">
      <c r="A125" s="41" t="s">
        <v>4</v>
      </c>
      <c r="B125" s="84" t="s">
        <v>877</v>
      </c>
      <c r="C125" s="84"/>
      <c r="D125" s="84"/>
      <c r="E125" s="84"/>
    </row>
    <row r="126" spans="1:5" ht="15" customHeight="1">
      <c r="A126" s="79" t="s">
        <v>235</v>
      </c>
      <c r="B126" s="61"/>
      <c r="C126" s="69" t="s">
        <v>24</v>
      </c>
      <c r="D126" s="70"/>
      <c r="E126" s="83"/>
    </row>
    <row r="127" spans="1:5" ht="15" customHeight="1">
      <c r="A127" s="42" t="s">
        <v>3</v>
      </c>
      <c r="B127" s="45">
        <v>6.5</v>
      </c>
      <c r="C127" s="44" t="s">
        <v>6</v>
      </c>
      <c r="D127" s="43">
        <v>1856.4</v>
      </c>
      <c r="E127" s="3" t="s">
        <v>5</v>
      </c>
    </row>
    <row r="128" spans="1:5" ht="15" customHeight="1">
      <c r="A128" s="42" t="s">
        <v>2</v>
      </c>
      <c r="B128" s="3" t="s">
        <v>879</v>
      </c>
    </row>
    <row r="129" spans="1:5" ht="15" customHeight="1">
      <c r="A129" s="42" t="s">
        <v>1</v>
      </c>
      <c r="B129" s="3" t="s">
        <v>878</v>
      </c>
    </row>
    <row r="130" spans="1:5" ht="25.5" customHeight="1">
      <c r="A130" s="41" t="s">
        <v>4</v>
      </c>
      <c r="B130" s="84" t="s">
        <v>877</v>
      </c>
      <c r="C130" s="84"/>
      <c r="D130" s="84"/>
      <c r="E130" s="84"/>
    </row>
    <row r="131" spans="1:5">
      <c r="A131" s="47" t="s">
        <v>876</v>
      </c>
      <c r="B131" s="2" t="s">
        <v>296</v>
      </c>
      <c r="C131" s="1" t="s">
        <v>114</v>
      </c>
      <c r="D131" s="4" t="s">
        <v>0</v>
      </c>
      <c r="E131" s="46">
        <f>D133+D138+D148+D143</f>
        <v>3996</v>
      </c>
    </row>
    <row r="132" spans="1:5" ht="15" customHeight="1">
      <c r="A132" s="79" t="s">
        <v>472</v>
      </c>
      <c r="B132" s="61"/>
      <c r="C132" s="69" t="s">
        <v>24</v>
      </c>
      <c r="D132" s="70"/>
      <c r="E132" s="83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 ht="15" customHeight="1">
      <c r="A134" s="42" t="s">
        <v>2</v>
      </c>
      <c r="B134" s="3" t="s">
        <v>870</v>
      </c>
    </row>
    <row r="135" spans="1:5" ht="15" customHeight="1">
      <c r="A135" s="42" t="s">
        <v>1</v>
      </c>
      <c r="B135" s="3" t="s">
        <v>175</v>
      </c>
    </row>
    <row r="136" spans="1:5" ht="58.5" customHeight="1">
      <c r="A136" s="41" t="s">
        <v>4</v>
      </c>
      <c r="B136" s="84" t="s">
        <v>875</v>
      </c>
      <c r="C136" s="84"/>
      <c r="D136" s="84"/>
      <c r="E136" s="84"/>
    </row>
    <row r="137" spans="1:5">
      <c r="A137" s="79" t="s">
        <v>202</v>
      </c>
      <c r="B137" s="61"/>
      <c r="C137" s="69" t="s">
        <v>24</v>
      </c>
      <c r="D137" s="70"/>
      <c r="E137" s="83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870</v>
      </c>
    </row>
    <row r="140" spans="1:5">
      <c r="A140" s="42" t="s">
        <v>1</v>
      </c>
      <c r="B140" s="3" t="s">
        <v>175</v>
      </c>
    </row>
    <row r="141" spans="1:5" ht="51.75" customHeight="1">
      <c r="A141" s="41" t="s">
        <v>4</v>
      </c>
      <c r="B141" s="84" t="s">
        <v>875</v>
      </c>
      <c r="C141" s="84"/>
      <c r="D141" s="84"/>
      <c r="E141" s="84"/>
    </row>
    <row r="142" spans="1:5">
      <c r="A142" s="79" t="s">
        <v>68</v>
      </c>
      <c r="B142" s="61"/>
      <c r="C142" s="69" t="s">
        <v>874</v>
      </c>
      <c r="D142" s="70"/>
      <c r="E142" s="83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870</v>
      </c>
    </row>
    <row r="145" spans="1:5">
      <c r="A145" s="42" t="s">
        <v>1</v>
      </c>
      <c r="B145" s="3" t="s">
        <v>175</v>
      </c>
    </row>
    <row r="146" spans="1:5" ht="54" customHeight="1">
      <c r="A146" s="41" t="s">
        <v>4</v>
      </c>
      <c r="B146" s="84" t="s">
        <v>873</v>
      </c>
      <c r="C146" s="84"/>
      <c r="D146" s="84"/>
      <c r="E146" s="84"/>
    </row>
    <row r="147" spans="1:5" ht="15" customHeight="1">
      <c r="A147" s="47" t="s">
        <v>872</v>
      </c>
      <c r="B147" s="2" t="s">
        <v>296</v>
      </c>
      <c r="C147" s="1" t="s">
        <v>114</v>
      </c>
      <c r="D147" s="4" t="s">
        <v>0</v>
      </c>
      <c r="E147" s="46">
        <f>SUM(D149,D154,D159)</f>
        <v>3996</v>
      </c>
    </row>
    <row r="148" spans="1:5">
      <c r="A148" s="79" t="s">
        <v>473</v>
      </c>
      <c r="B148" s="61"/>
      <c r="C148" s="69" t="s">
        <v>24</v>
      </c>
      <c r="D148" s="70"/>
      <c r="E148" s="83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870</v>
      </c>
    </row>
    <row r="151" spans="1:5">
      <c r="A151" s="42" t="s">
        <v>1</v>
      </c>
      <c r="B151" s="3" t="s">
        <v>419</v>
      </c>
    </row>
    <row r="152" spans="1:5" ht="52.5" customHeight="1">
      <c r="A152" s="41" t="s">
        <v>4</v>
      </c>
      <c r="B152" s="84" t="s">
        <v>871</v>
      </c>
      <c r="C152" s="84"/>
      <c r="D152" s="84"/>
      <c r="E152" s="84"/>
    </row>
    <row r="153" spans="1:5">
      <c r="A153" s="79" t="s">
        <v>474</v>
      </c>
      <c r="B153" s="61"/>
      <c r="C153" s="69" t="s">
        <v>469</v>
      </c>
      <c r="D153" s="70"/>
      <c r="E153" s="83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870</v>
      </c>
    </row>
    <row r="156" spans="1:5">
      <c r="A156" s="42" t="s">
        <v>1</v>
      </c>
      <c r="B156" s="3" t="s">
        <v>419</v>
      </c>
    </row>
    <row r="157" spans="1:5" ht="55.5" customHeight="1">
      <c r="A157" s="41" t="s">
        <v>4</v>
      </c>
      <c r="B157" s="84" t="s">
        <v>871</v>
      </c>
      <c r="C157" s="84"/>
      <c r="D157" s="84"/>
      <c r="E157" s="84"/>
    </row>
    <row r="158" spans="1:5">
      <c r="A158" s="79" t="s">
        <v>203</v>
      </c>
      <c r="B158" s="61"/>
      <c r="C158" s="69" t="s">
        <v>57</v>
      </c>
      <c r="D158" s="70"/>
      <c r="E158" s="83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870</v>
      </c>
    </row>
    <row r="161" spans="1:5">
      <c r="A161" s="42" t="s">
        <v>1</v>
      </c>
      <c r="B161" s="3" t="s">
        <v>419</v>
      </c>
    </row>
    <row r="162" spans="1:5" ht="54.75" customHeight="1">
      <c r="A162" s="41" t="s">
        <v>4</v>
      </c>
      <c r="B162" s="84" t="s">
        <v>869</v>
      </c>
      <c r="C162" s="84"/>
      <c r="D162" s="84"/>
      <c r="E162" s="84"/>
    </row>
    <row r="163" spans="1:5">
      <c r="A163" s="47" t="s">
        <v>868</v>
      </c>
      <c r="B163" s="53" t="s">
        <v>336</v>
      </c>
      <c r="C163" s="1" t="s">
        <v>114</v>
      </c>
      <c r="D163" s="4" t="s">
        <v>0</v>
      </c>
      <c r="E163" s="46">
        <f>D165+D170+D175</f>
        <v>2120</v>
      </c>
    </row>
    <row r="164" spans="1:5">
      <c r="A164" s="79" t="s">
        <v>29</v>
      </c>
      <c r="B164" s="61"/>
      <c r="C164" s="69" t="s">
        <v>23</v>
      </c>
      <c r="D164" s="70"/>
      <c r="E164" s="83"/>
    </row>
    <row r="165" spans="1:5">
      <c r="A165" s="42" t="s">
        <v>3</v>
      </c>
      <c r="B165" s="45">
        <v>2.5</v>
      </c>
      <c r="C165" s="44" t="s">
        <v>6</v>
      </c>
      <c r="D165" s="43">
        <v>1050</v>
      </c>
      <c r="E165" s="3" t="s">
        <v>7</v>
      </c>
    </row>
    <row r="166" spans="1:5">
      <c r="A166" s="42" t="s">
        <v>2</v>
      </c>
      <c r="B166" s="3" t="s">
        <v>866</v>
      </c>
    </row>
    <row r="167" spans="1:5">
      <c r="A167" s="42" t="s">
        <v>1</v>
      </c>
      <c r="B167" s="94" t="s">
        <v>856</v>
      </c>
      <c r="C167" s="94"/>
      <c r="D167" s="94"/>
      <c r="E167" s="94"/>
    </row>
    <row r="168" spans="1:5">
      <c r="A168" s="41" t="s">
        <v>4</v>
      </c>
      <c r="B168" s="84" t="s">
        <v>855</v>
      </c>
      <c r="C168" s="84"/>
      <c r="D168" s="84"/>
      <c r="E168" s="84"/>
    </row>
    <row r="169" spans="1:5">
      <c r="A169" s="79" t="s">
        <v>769</v>
      </c>
      <c r="B169" s="61"/>
      <c r="C169" s="69" t="s">
        <v>867</v>
      </c>
      <c r="D169" s="70"/>
      <c r="E169" s="83"/>
    </row>
    <row r="170" spans="1:5">
      <c r="A170" s="42" t="s">
        <v>3</v>
      </c>
      <c r="B170" s="45">
        <v>2.5</v>
      </c>
      <c r="C170" s="44" t="s">
        <v>6</v>
      </c>
      <c r="D170" s="43">
        <v>595</v>
      </c>
      <c r="E170" s="3" t="s">
        <v>7</v>
      </c>
    </row>
    <row r="171" spans="1:5">
      <c r="A171" s="42" t="s">
        <v>2</v>
      </c>
      <c r="B171" s="3" t="s">
        <v>866</v>
      </c>
    </row>
    <row r="172" spans="1:5">
      <c r="A172" s="42" t="s">
        <v>1</v>
      </c>
      <c r="B172" s="94" t="s">
        <v>856</v>
      </c>
      <c r="C172" s="94"/>
      <c r="D172" s="94"/>
      <c r="E172" s="94"/>
    </row>
    <row r="173" spans="1:5">
      <c r="A173" s="41" t="s">
        <v>4</v>
      </c>
      <c r="B173" s="84" t="s">
        <v>855</v>
      </c>
      <c r="C173" s="84"/>
      <c r="D173" s="84"/>
      <c r="E173" s="84"/>
    </row>
    <row r="174" spans="1:5">
      <c r="A174" s="79" t="s">
        <v>161</v>
      </c>
      <c r="B174" s="61"/>
      <c r="C174" s="69" t="s">
        <v>19</v>
      </c>
      <c r="D174" s="70"/>
      <c r="E174" s="83"/>
    </row>
    <row r="175" spans="1:5">
      <c r="A175" s="42" t="s">
        <v>3</v>
      </c>
      <c r="B175" s="45">
        <v>2.5</v>
      </c>
      <c r="C175" s="44" t="s">
        <v>6</v>
      </c>
      <c r="D175" s="43">
        <v>475</v>
      </c>
      <c r="E175" s="3" t="s">
        <v>7</v>
      </c>
    </row>
    <row r="176" spans="1:5">
      <c r="A176" s="42" t="s">
        <v>2</v>
      </c>
      <c r="B176" s="3" t="s">
        <v>866</v>
      </c>
    </row>
    <row r="177" spans="1:5">
      <c r="A177" s="42" t="s">
        <v>1</v>
      </c>
      <c r="B177" s="94" t="s">
        <v>856</v>
      </c>
      <c r="C177" s="94"/>
      <c r="D177" s="94"/>
      <c r="E177" s="94"/>
    </row>
    <row r="178" spans="1:5" ht="15" customHeight="1">
      <c r="A178" s="41" t="s">
        <v>4</v>
      </c>
      <c r="B178" s="84" t="s">
        <v>865</v>
      </c>
      <c r="C178" s="84"/>
      <c r="D178" s="84"/>
      <c r="E178" s="84"/>
    </row>
    <row r="179" spans="1:5">
      <c r="A179" s="47" t="s">
        <v>864</v>
      </c>
      <c r="B179" s="53" t="s">
        <v>863</v>
      </c>
      <c r="C179" s="1" t="s">
        <v>466</v>
      </c>
      <c r="D179" s="4" t="s">
        <v>0</v>
      </c>
      <c r="E179" s="54">
        <f>D181+D186+D191+D196+D211+D216+D221+D201+D206</f>
        <v>5645</v>
      </c>
    </row>
    <row r="180" spans="1:5">
      <c r="A180" s="79" t="s">
        <v>755</v>
      </c>
      <c r="B180" s="61"/>
      <c r="C180" s="69" t="s">
        <v>754</v>
      </c>
      <c r="D180" s="70"/>
      <c r="E180" s="83"/>
    </row>
    <row r="181" spans="1:5">
      <c r="A181" s="42" t="s">
        <v>3</v>
      </c>
      <c r="B181" s="45">
        <v>2.5</v>
      </c>
      <c r="C181" s="44" t="s">
        <v>6</v>
      </c>
      <c r="D181" s="43">
        <v>667.5</v>
      </c>
      <c r="E181" s="3" t="s">
        <v>7</v>
      </c>
    </row>
    <row r="182" spans="1:5">
      <c r="A182" s="42" t="s">
        <v>2</v>
      </c>
      <c r="B182" s="3" t="s">
        <v>857</v>
      </c>
    </row>
    <row r="183" spans="1:5">
      <c r="A183" s="42" t="s">
        <v>1</v>
      </c>
      <c r="B183" s="94" t="s">
        <v>856</v>
      </c>
      <c r="C183" s="94"/>
      <c r="D183" s="94"/>
      <c r="E183" s="94"/>
    </row>
    <row r="184" spans="1:5">
      <c r="A184" s="41" t="s">
        <v>4</v>
      </c>
      <c r="B184" s="84" t="s">
        <v>855</v>
      </c>
      <c r="C184" s="84"/>
      <c r="D184" s="84"/>
      <c r="E184" s="84"/>
    </row>
    <row r="185" spans="1:5">
      <c r="A185" s="79" t="s">
        <v>461</v>
      </c>
      <c r="B185" s="61"/>
      <c r="C185" s="69" t="s">
        <v>862</v>
      </c>
      <c r="D185" s="70"/>
      <c r="E185" s="83"/>
    </row>
    <row r="186" spans="1:5">
      <c r="A186" s="42" t="s">
        <v>3</v>
      </c>
      <c r="B186" s="45">
        <v>2.5</v>
      </c>
      <c r="C186" s="44" t="s">
        <v>6</v>
      </c>
      <c r="D186" s="43">
        <v>595</v>
      </c>
      <c r="E186" s="3" t="s">
        <v>7</v>
      </c>
    </row>
    <row r="187" spans="1:5">
      <c r="A187" s="42" t="s">
        <v>2</v>
      </c>
      <c r="B187" s="3" t="s">
        <v>857</v>
      </c>
    </row>
    <row r="188" spans="1:5">
      <c r="A188" s="42" t="s">
        <v>1</v>
      </c>
      <c r="B188" s="94" t="s">
        <v>856</v>
      </c>
      <c r="C188" s="94"/>
      <c r="D188" s="94"/>
      <c r="E188" s="94"/>
    </row>
    <row r="189" spans="1:5">
      <c r="A189" s="41" t="s">
        <v>4</v>
      </c>
      <c r="B189" s="84" t="s">
        <v>855</v>
      </c>
      <c r="C189" s="84"/>
      <c r="D189" s="84"/>
      <c r="E189" s="84"/>
    </row>
    <row r="190" spans="1:5">
      <c r="A190" s="79" t="s">
        <v>448</v>
      </c>
      <c r="B190" s="61"/>
      <c r="C190" s="69" t="s">
        <v>449</v>
      </c>
      <c r="D190" s="70"/>
      <c r="E190" s="83"/>
    </row>
    <row r="191" spans="1:5">
      <c r="A191" s="42" t="s">
        <v>3</v>
      </c>
      <c r="B191" s="45">
        <v>2.5</v>
      </c>
      <c r="C191" s="44" t="s">
        <v>6</v>
      </c>
      <c r="D191" s="43">
        <v>667.5</v>
      </c>
      <c r="E191" s="3" t="s">
        <v>7</v>
      </c>
    </row>
    <row r="192" spans="1:5">
      <c r="A192" s="42" t="s">
        <v>2</v>
      </c>
      <c r="B192" s="3" t="s">
        <v>857</v>
      </c>
    </row>
    <row r="193" spans="1:5">
      <c r="A193" s="42" t="s">
        <v>1</v>
      </c>
      <c r="B193" s="94" t="s">
        <v>856</v>
      </c>
      <c r="C193" s="94"/>
      <c r="D193" s="94"/>
      <c r="E193" s="94"/>
    </row>
    <row r="194" spans="1:5">
      <c r="A194" s="41" t="s">
        <v>4</v>
      </c>
      <c r="B194" s="84" t="s">
        <v>855</v>
      </c>
      <c r="C194" s="84"/>
      <c r="D194" s="84"/>
      <c r="E194" s="84"/>
    </row>
    <row r="195" spans="1:5">
      <c r="A195" s="79" t="s">
        <v>76</v>
      </c>
      <c r="B195" s="61"/>
      <c r="C195" s="69" t="s">
        <v>24</v>
      </c>
      <c r="D195" s="70"/>
      <c r="E195" s="83"/>
    </row>
    <row r="196" spans="1:5">
      <c r="A196" s="42" t="s">
        <v>3</v>
      </c>
      <c r="B196" s="45">
        <v>2.5</v>
      </c>
      <c r="C196" s="44" t="s">
        <v>6</v>
      </c>
      <c r="D196" s="43">
        <v>667.5</v>
      </c>
      <c r="E196" s="3" t="s">
        <v>7</v>
      </c>
    </row>
    <row r="197" spans="1:5">
      <c r="A197" s="42" t="s">
        <v>2</v>
      </c>
      <c r="B197" s="3" t="s">
        <v>857</v>
      </c>
    </row>
    <row r="198" spans="1:5">
      <c r="A198" s="42" t="s">
        <v>1</v>
      </c>
      <c r="B198" s="94" t="s">
        <v>856</v>
      </c>
      <c r="C198" s="94"/>
      <c r="D198" s="94"/>
      <c r="E198" s="94"/>
    </row>
    <row r="199" spans="1:5">
      <c r="A199" s="41" t="s">
        <v>4</v>
      </c>
      <c r="B199" s="84" t="s">
        <v>855</v>
      </c>
      <c r="C199" s="84"/>
      <c r="D199" s="84"/>
      <c r="E199" s="84"/>
    </row>
    <row r="200" spans="1:5">
      <c r="A200" s="79" t="s">
        <v>207</v>
      </c>
      <c r="B200" s="61"/>
      <c r="C200" s="69" t="s">
        <v>24</v>
      </c>
      <c r="D200" s="70"/>
      <c r="E200" s="83"/>
    </row>
    <row r="201" spans="1:5">
      <c r="A201" s="42" t="s">
        <v>3</v>
      </c>
      <c r="B201" s="45">
        <v>2.5</v>
      </c>
      <c r="C201" s="44" t="s">
        <v>6</v>
      </c>
      <c r="D201" s="43">
        <v>595</v>
      </c>
      <c r="E201" s="3" t="s">
        <v>7</v>
      </c>
    </row>
    <row r="202" spans="1:5">
      <c r="A202" s="42" t="s">
        <v>2</v>
      </c>
      <c r="B202" s="3" t="s">
        <v>857</v>
      </c>
    </row>
    <row r="203" spans="1:5">
      <c r="A203" s="42" t="s">
        <v>1</v>
      </c>
      <c r="B203" s="94" t="s">
        <v>856</v>
      </c>
      <c r="C203" s="94"/>
      <c r="D203" s="94"/>
      <c r="E203" s="94"/>
    </row>
    <row r="204" spans="1:5">
      <c r="A204" s="41" t="s">
        <v>4</v>
      </c>
      <c r="B204" s="84" t="s">
        <v>855</v>
      </c>
      <c r="C204" s="84"/>
      <c r="D204" s="84"/>
      <c r="E204" s="84"/>
    </row>
    <row r="205" spans="1:5">
      <c r="A205" s="79" t="s">
        <v>312</v>
      </c>
      <c r="B205" s="61"/>
      <c r="C205" s="69" t="s">
        <v>24</v>
      </c>
      <c r="D205" s="70"/>
      <c r="E205" s="83"/>
    </row>
    <row r="206" spans="1:5">
      <c r="A206" s="42" t="s">
        <v>3</v>
      </c>
      <c r="B206" s="45">
        <v>2.5</v>
      </c>
      <c r="C206" s="44" t="s">
        <v>6</v>
      </c>
      <c r="D206" s="43">
        <v>595</v>
      </c>
      <c r="E206" s="3" t="s">
        <v>7</v>
      </c>
    </row>
    <row r="207" spans="1:5">
      <c r="A207" s="42" t="s">
        <v>2</v>
      </c>
      <c r="B207" s="3" t="s">
        <v>857</v>
      </c>
    </row>
    <row r="208" spans="1:5">
      <c r="A208" s="42" t="s">
        <v>1</v>
      </c>
      <c r="B208" s="94" t="s">
        <v>856</v>
      </c>
      <c r="C208" s="94"/>
      <c r="D208" s="94"/>
      <c r="E208" s="94"/>
    </row>
    <row r="209" spans="1:5">
      <c r="A209" s="41" t="s">
        <v>4</v>
      </c>
      <c r="B209" s="84" t="s">
        <v>855</v>
      </c>
      <c r="C209" s="84"/>
      <c r="D209" s="84"/>
      <c r="E209" s="84"/>
    </row>
    <row r="210" spans="1:5">
      <c r="A210" s="79" t="s">
        <v>861</v>
      </c>
      <c r="B210" s="61"/>
      <c r="C210" s="69" t="s">
        <v>24</v>
      </c>
      <c r="D210" s="70"/>
      <c r="E210" s="83"/>
    </row>
    <row r="211" spans="1:5">
      <c r="A211" s="42" t="s">
        <v>3</v>
      </c>
      <c r="B211" s="45">
        <v>2.5</v>
      </c>
      <c r="C211" s="44" t="s">
        <v>6</v>
      </c>
      <c r="D211" s="43">
        <v>667.5</v>
      </c>
      <c r="E211" s="3" t="s">
        <v>7</v>
      </c>
    </row>
    <row r="212" spans="1:5">
      <c r="A212" s="42" t="s">
        <v>2</v>
      </c>
      <c r="B212" s="3" t="s">
        <v>857</v>
      </c>
    </row>
    <row r="213" spans="1:5">
      <c r="A213" s="42" t="s">
        <v>1</v>
      </c>
      <c r="B213" s="94" t="s">
        <v>856</v>
      </c>
      <c r="C213" s="94"/>
      <c r="D213" s="94"/>
      <c r="E213" s="94"/>
    </row>
    <row r="214" spans="1:5">
      <c r="A214" s="41" t="s">
        <v>4</v>
      </c>
      <c r="B214" s="84" t="s">
        <v>855</v>
      </c>
      <c r="C214" s="84"/>
      <c r="D214" s="84"/>
      <c r="E214" s="84"/>
    </row>
    <row r="215" spans="1:5">
      <c r="A215" s="79" t="s">
        <v>460</v>
      </c>
      <c r="B215" s="61"/>
      <c r="C215" s="69" t="s">
        <v>24</v>
      </c>
      <c r="D215" s="70"/>
      <c r="E215" s="83"/>
    </row>
    <row r="216" spans="1:5">
      <c r="A216" s="42" t="s">
        <v>3</v>
      </c>
      <c r="B216" s="45">
        <v>2.5</v>
      </c>
      <c r="C216" s="44" t="s">
        <v>6</v>
      </c>
      <c r="D216" s="43">
        <v>595</v>
      </c>
      <c r="E216" s="3" t="s">
        <v>7</v>
      </c>
    </row>
    <row r="217" spans="1:5">
      <c r="A217" s="42" t="s">
        <v>2</v>
      </c>
      <c r="B217" s="3" t="s">
        <v>857</v>
      </c>
    </row>
    <row r="218" spans="1:5">
      <c r="A218" s="42" t="s">
        <v>1</v>
      </c>
      <c r="B218" s="94" t="s">
        <v>856</v>
      </c>
      <c r="C218" s="94"/>
      <c r="D218" s="94"/>
      <c r="E218" s="94"/>
    </row>
    <row r="219" spans="1:5">
      <c r="A219" s="41" t="s">
        <v>4</v>
      </c>
      <c r="B219" s="84" t="s">
        <v>855</v>
      </c>
      <c r="C219" s="84"/>
      <c r="D219" s="84"/>
      <c r="E219" s="84"/>
    </row>
    <row r="220" spans="1:5">
      <c r="A220" s="79" t="s">
        <v>751</v>
      </c>
      <c r="B220" s="61"/>
      <c r="C220" s="69" t="s">
        <v>24</v>
      </c>
      <c r="D220" s="70"/>
      <c r="E220" s="83"/>
    </row>
    <row r="221" spans="1:5">
      <c r="A221" s="42" t="s">
        <v>3</v>
      </c>
      <c r="B221" s="45">
        <v>2.5</v>
      </c>
      <c r="C221" s="44" t="s">
        <v>6</v>
      </c>
      <c r="D221" s="43">
        <v>595</v>
      </c>
      <c r="E221" s="3" t="s">
        <v>7</v>
      </c>
    </row>
    <row r="222" spans="1:5">
      <c r="A222" s="42" t="s">
        <v>2</v>
      </c>
      <c r="B222" s="3" t="s">
        <v>857</v>
      </c>
    </row>
    <row r="223" spans="1:5">
      <c r="A223" s="42" t="s">
        <v>1</v>
      </c>
      <c r="B223" s="94" t="s">
        <v>856</v>
      </c>
      <c r="C223" s="94"/>
      <c r="D223" s="94"/>
      <c r="E223" s="94"/>
    </row>
    <row r="224" spans="1:5">
      <c r="A224" s="41" t="s">
        <v>4</v>
      </c>
      <c r="B224" s="84" t="s">
        <v>855</v>
      </c>
      <c r="C224" s="84"/>
      <c r="D224" s="84"/>
      <c r="E224" s="84"/>
    </row>
    <row r="225" spans="1:5">
      <c r="A225" s="47" t="s">
        <v>860</v>
      </c>
      <c r="B225" s="2" t="s">
        <v>99</v>
      </c>
      <c r="C225" s="1" t="s">
        <v>9</v>
      </c>
      <c r="D225" s="4" t="s">
        <v>0</v>
      </c>
      <c r="E225" s="55">
        <f>D227</f>
        <v>570</v>
      </c>
    </row>
    <row r="226" spans="1:5">
      <c r="A226" s="79" t="s">
        <v>457</v>
      </c>
      <c r="B226" s="61"/>
      <c r="C226" s="69" t="s">
        <v>455</v>
      </c>
      <c r="D226" s="70"/>
      <c r="E226" s="83"/>
    </row>
    <row r="227" spans="1:5">
      <c r="A227" s="42" t="s">
        <v>3</v>
      </c>
      <c r="B227" s="45">
        <v>3</v>
      </c>
      <c r="C227" s="44" t="s">
        <v>6</v>
      </c>
      <c r="D227" s="43">
        <v>570</v>
      </c>
      <c r="E227" s="3" t="s">
        <v>7</v>
      </c>
    </row>
    <row r="228" spans="1:5">
      <c r="A228" s="42" t="s">
        <v>2</v>
      </c>
      <c r="B228" s="3" t="s">
        <v>857</v>
      </c>
    </row>
    <row r="229" spans="1:5">
      <c r="A229" s="42" t="s">
        <v>1</v>
      </c>
      <c r="B229" s="94" t="s">
        <v>856</v>
      </c>
      <c r="C229" s="94"/>
      <c r="D229" s="94"/>
      <c r="E229" s="94"/>
    </row>
    <row r="230" spans="1:5" ht="15" customHeight="1">
      <c r="A230" s="41" t="s">
        <v>4</v>
      </c>
      <c r="B230" s="84" t="s">
        <v>855</v>
      </c>
      <c r="C230" s="84"/>
      <c r="D230" s="84"/>
      <c r="E230" s="84"/>
    </row>
    <row r="231" spans="1:5" ht="15" customHeight="1">
      <c r="A231" s="47" t="s">
        <v>859</v>
      </c>
      <c r="B231" s="2" t="s">
        <v>99</v>
      </c>
      <c r="C231" s="1" t="s">
        <v>9</v>
      </c>
      <c r="D231" s="4" t="s">
        <v>0</v>
      </c>
      <c r="E231" s="55">
        <f>D233</f>
        <v>570</v>
      </c>
    </row>
    <row r="232" spans="1:5">
      <c r="A232" s="79" t="s">
        <v>858</v>
      </c>
      <c r="B232" s="61"/>
      <c r="C232" s="69" t="s">
        <v>455</v>
      </c>
      <c r="D232" s="70"/>
      <c r="E232" s="83"/>
    </row>
    <row r="233" spans="1:5">
      <c r="A233" s="42" t="s">
        <v>3</v>
      </c>
      <c r="B233" s="45">
        <v>3</v>
      </c>
      <c r="C233" s="44" t="s">
        <v>6</v>
      </c>
      <c r="D233" s="43">
        <v>570</v>
      </c>
      <c r="E233" s="3" t="s">
        <v>7</v>
      </c>
    </row>
    <row r="234" spans="1:5">
      <c r="A234" s="42" t="s">
        <v>2</v>
      </c>
      <c r="B234" s="3" t="s">
        <v>857</v>
      </c>
    </row>
    <row r="235" spans="1:5">
      <c r="A235" s="42" t="s">
        <v>1</v>
      </c>
      <c r="B235" s="94" t="s">
        <v>856</v>
      </c>
      <c r="C235" s="94"/>
      <c r="D235" s="94"/>
      <c r="E235" s="94"/>
    </row>
    <row r="236" spans="1:5" ht="15" customHeight="1">
      <c r="A236" s="41" t="s">
        <v>4</v>
      </c>
      <c r="B236" s="84" t="s">
        <v>855</v>
      </c>
      <c r="C236" s="84"/>
      <c r="D236" s="84"/>
      <c r="E236" s="84"/>
    </row>
    <row r="237" spans="1:5" ht="15" customHeight="1">
      <c r="A237" s="47" t="s">
        <v>854</v>
      </c>
      <c r="B237" s="2" t="s">
        <v>104</v>
      </c>
      <c r="C237" s="1" t="s">
        <v>8</v>
      </c>
      <c r="D237" s="4" t="s">
        <v>0</v>
      </c>
      <c r="E237" s="55">
        <f>D239+D244</f>
        <v>3704</v>
      </c>
    </row>
    <row r="238" spans="1:5">
      <c r="A238" s="79" t="s">
        <v>311</v>
      </c>
      <c r="B238" s="61"/>
      <c r="C238" s="69" t="s">
        <v>24</v>
      </c>
      <c r="D238" s="70"/>
      <c r="E238" s="83"/>
    </row>
    <row r="239" spans="1:5">
      <c r="A239" s="42" t="s">
        <v>3</v>
      </c>
      <c r="B239" s="45">
        <v>4</v>
      </c>
      <c r="C239" s="44" t="s">
        <v>6</v>
      </c>
      <c r="D239" s="43">
        <v>2036</v>
      </c>
      <c r="E239" s="3" t="s">
        <v>7</v>
      </c>
    </row>
    <row r="240" spans="1:5">
      <c r="A240" s="42" t="s">
        <v>2</v>
      </c>
      <c r="B240" s="3" t="s">
        <v>853</v>
      </c>
    </row>
    <row r="241" spans="1:5">
      <c r="A241" s="42" t="s">
        <v>1</v>
      </c>
      <c r="B241" s="3" t="s">
        <v>852</v>
      </c>
    </row>
    <row r="242" spans="1:5">
      <c r="A242" s="41" t="s">
        <v>4</v>
      </c>
      <c r="B242" s="84" t="s">
        <v>851</v>
      </c>
      <c r="C242" s="84"/>
      <c r="D242" s="84"/>
      <c r="E242" s="84"/>
    </row>
    <row r="243" spans="1:5">
      <c r="A243" s="79" t="s">
        <v>433</v>
      </c>
      <c r="B243" s="61"/>
      <c r="C243" s="69" t="s">
        <v>24</v>
      </c>
      <c r="D243" s="70"/>
      <c r="E243" s="83"/>
    </row>
    <row r="244" spans="1:5">
      <c r="A244" s="42" t="s">
        <v>3</v>
      </c>
      <c r="B244" s="45">
        <v>4</v>
      </c>
      <c r="C244" s="44" t="s">
        <v>6</v>
      </c>
      <c r="D244" s="43">
        <v>1668</v>
      </c>
      <c r="E244" s="3" t="s">
        <v>7</v>
      </c>
    </row>
    <row r="245" spans="1:5">
      <c r="A245" s="42" t="s">
        <v>2</v>
      </c>
      <c r="B245" s="3" t="s">
        <v>853</v>
      </c>
    </row>
    <row r="246" spans="1:5">
      <c r="A246" s="42" t="s">
        <v>1</v>
      </c>
      <c r="B246" s="3" t="s">
        <v>852</v>
      </c>
    </row>
    <row r="247" spans="1:5" ht="15" customHeight="1">
      <c r="A247" s="41" t="s">
        <v>4</v>
      </c>
      <c r="B247" s="84" t="s">
        <v>851</v>
      </c>
      <c r="C247" s="84"/>
      <c r="D247" s="84"/>
      <c r="E247" s="84"/>
    </row>
    <row r="248" spans="1:5">
      <c r="A248" s="47" t="s">
        <v>850</v>
      </c>
      <c r="B248" s="53" t="s">
        <v>148</v>
      </c>
      <c r="C248" s="1" t="s">
        <v>114</v>
      </c>
      <c r="D248" s="4" t="s">
        <v>0</v>
      </c>
      <c r="E248" s="46">
        <f>D250+D260+D255</f>
        <v>3996</v>
      </c>
    </row>
    <row r="249" spans="1:5">
      <c r="A249" s="79" t="s">
        <v>297</v>
      </c>
      <c r="B249" s="61"/>
      <c r="C249" s="69" t="s">
        <v>24</v>
      </c>
      <c r="D249" s="70"/>
      <c r="E249" s="83"/>
    </row>
    <row r="250" spans="1:5">
      <c r="A250" s="42" t="s">
        <v>3</v>
      </c>
      <c r="B250" s="45">
        <v>5</v>
      </c>
      <c r="C250" s="44" t="s">
        <v>6</v>
      </c>
      <c r="D250" s="43">
        <v>1428</v>
      </c>
      <c r="E250" s="3" t="s">
        <v>5</v>
      </c>
    </row>
    <row r="251" spans="1:5">
      <c r="A251" s="42" t="s">
        <v>2</v>
      </c>
      <c r="B251" s="3" t="s">
        <v>814</v>
      </c>
    </row>
    <row r="252" spans="1:5" ht="15" customHeight="1">
      <c r="A252" s="42" t="s">
        <v>1</v>
      </c>
      <c r="B252" s="3" t="s">
        <v>848</v>
      </c>
    </row>
    <row r="253" spans="1:5" ht="27.75" customHeight="1">
      <c r="A253" s="41" t="s">
        <v>4</v>
      </c>
      <c r="B253" s="84" t="s">
        <v>849</v>
      </c>
      <c r="C253" s="84"/>
      <c r="D253" s="84"/>
      <c r="E253" s="84"/>
    </row>
    <row r="254" spans="1:5">
      <c r="A254" s="79" t="s">
        <v>302</v>
      </c>
      <c r="B254" s="61"/>
      <c r="C254" s="69" t="s">
        <v>24</v>
      </c>
      <c r="D254" s="70"/>
      <c r="E254" s="83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814</v>
      </c>
    </row>
    <row r="257" spans="1:5">
      <c r="A257" s="42" t="s">
        <v>1</v>
      </c>
      <c r="B257" s="3" t="s">
        <v>848</v>
      </c>
    </row>
    <row r="258" spans="1:5" ht="29.25" customHeight="1">
      <c r="A258" s="41" t="s">
        <v>4</v>
      </c>
      <c r="B258" s="84" t="s">
        <v>849</v>
      </c>
      <c r="C258" s="84"/>
      <c r="D258" s="84"/>
      <c r="E258" s="84"/>
    </row>
    <row r="259" spans="1:5">
      <c r="A259" s="79" t="s">
        <v>238</v>
      </c>
      <c r="B259" s="61"/>
      <c r="C259" s="69" t="s">
        <v>19</v>
      </c>
      <c r="D259" s="70"/>
      <c r="E259" s="83"/>
    </row>
    <row r="260" spans="1:5">
      <c r="A260" s="42" t="s">
        <v>3</v>
      </c>
      <c r="B260" s="45">
        <v>5</v>
      </c>
      <c r="C260" s="44" t="s">
        <v>6</v>
      </c>
      <c r="D260" s="43">
        <v>1140</v>
      </c>
      <c r="E260" s="3" t="s">
        <v>5</v>
      </c>
    </row>
    <row r="261" spans="1:5">
      <c r="A261" s="42" t="s">
        <v>2</v>
      </c>
      <c r="B261" s="3" t="s">
        <v>814</v>
      </c>
    </row>
    <row r="262" spans="1:5">
      <c r="A262" s="42" t="s">
        <v>1</v>
      </c>
      <c r="B262" s="3" t="s">
        <v>848</v>
      </c>
    </row>
    <row r="263" spans="1:5" ht="28.5" customHeight="1">
      <c r="A263" s="41" t="s">
        <v>4</v>
      </c>
      <c r="B263" s="84" t="s">
        <v>847</v>
      </c>
      <c r="C263" s="84"/>
      <c r="D263" s="84"/>
      <c r="E263" s="84"/>
    </row>
    <row r="264" spans="1:5">
      <c r="A264" s="47" t="s">
        <v>846</v>
      </c>
      <c r="B264" s="2" t="s">
        <v>92</v>
      </c>
      <c r="C264" s="1" t="s">
        <v>456</v>
      </c>
      <c r="D264" s="4" t="s">
        <v>0</v>
      </c>
      <c r="E264" s="46">
        <f>D266</f>
        <v>1588</v>
      </c>
    </row>
    <row r="265" spans="1:5">
      <c r="A265" s="79" t="s">
        <v>475</v>
      </c>
      <c r="B265" s="61"/>
      <c r="C265" s="69" t="s">
        <v>464</v>
      </c>
      <c r="D265" s="70"/>
      <c r="E265" s="83"/>
    </row>
    <row r="266" spans="1:5">
      <c r="A266" s="42" t="s">
        <v>3</v>
      </c>
      <c r="B266" s="45">
        <v>2</v>
      </c>
      <c r="C266" s="44" t="s">
        <v>6</v>
      </c>
      <c r="D266" s="43">
        <v>1588</v>
      </c>
      <c r="E266" s="3" t="s">
        <v>7</v>
      </c>
    </row>
    <row r="267" spans="1:5">
      <c r="A267" s="42" t="s">
        <v>2</v>
      </c>
      <c r="B267" s="3" t="s">
        <v>845</v>
      </c>
    </row>
    <row r="268" spans="1:5">
      <c r="A268" s="42" t="s">
        <v>1</v>
      </c>
      <c r="B268" s="3" t="s">
        <v>145</v>
      </c>
    </row>
    <row r="269" spans="1:5" ht="29.25" customHeight="1">
      <c r="A269" s="41" t="s">
        <v>4</v>
      </c>
      <c r="B269" s="84" t="s">
        <v>844</v>
      </c>
      <c r="C269" s="84"/>
      <c r="D269" s="84"/>
      <c r="E269" s="84"/>
    </row>
    <row r="270" spans="1:5" ht="15" customHeight="1">
      <c r="A270" s="47" t="s">
        <v>843</v>
      </c>
      <c r="B270" s="2" t="s">
        <v>148</v>
      </c>
      <c r="C270" s="1" t="s">
        <v>458</v>
      </c>
      <c r="D270" s="4" t="s">
        <v>0</v>
      </c>
      <c r="E270" s="46">
        <f>D272+D277+D282</f>
        <v>3996</v>
      </c>
    </row>
    <row r="271" spans="1:5" ht="15" customHeight="1">
      <c r="A271" s="79" t="s">
        <v>173</v>
      </c>
      <c r="B271" s="61"/>
      <c r="C271" s="69" t="s">
        <v>174</v>
      </c>
      <c r="D271" s="70"/>
      <c r="E271" s="83"/>
    </row>
    <row r="272" spans="1:5" ht="15" customHeight="1">
      <c r="A272" s="42" t="s">
        <v>3</v>
      </c>
      <c r="B272" s="45">
        <v>5</v>
      </c>
      <c r="C272" s="44" t="s">
        <v>6</v>
      </c>
      <c r="D272" s="43">
        <v>1428</v>
      </c>
      <c r="E272" s="3" t="s">
        <v>5</v>
      </c>
    </row>
    <row r="273" spans="1:5" ht="15" customHeight="1">
      <c r="A273" s="42" t="s">
        <v>2</v>
      </c>
      <c r="B273" s="3" t="s">
        <v>833</v>
      </c>
    </row>
    <row r="274" spans="1:5" ht="15" customHeight="1">
      <c r="A274" s="42" t="s">
        <v>1</v>
      </c>
      <c r="B274" s="3" t="s">
        <v>841</v>
      </c>
    </row>
    <row r="275" spans="1:5" ht="28.5" customHeight="1">
      <c r="A275" s="41" t="s">
        <v>4</v>
      </c>
      <c r="B275" s="84" t="s">
        <v>842</v>
      </c>
      <c r="C275" s="84"/>
      <c r="D275" s="84"/>
      <c r="E275" s="84"/>
    </row>
    <row r="276" spans="1:5" ht="15" customHeight="1">
      <c r="A276" s="79" t="s">
        <v>342</v>
      </c>
      <c r="B276" s="61"/>
      <c r="C276" s="69" t="s">
        <v>24</v>
      </c>
      <c r="D276" s="70"/>
      <c r="E276" s="83"/>
    </row>
    <row r="277" spans="1:5" ht="15" customHeight="1">
      <c r="A277" s="42" t="s">
        <v>3</v>
      </c>
      <c r="B277" s="45">
        <v>5</v>
      </c>
      <c r="C277" s="44" t="s">
        <v>6</v>
      </c>
      <c r="D277" s="43">
        <v>1428</v>
      </c>
      <c r="E277" s="3" t="s">
        <v>5</v>
      </c>
    </row>
    <row r="278" spans="1:5" ht="15" customHeight="1">
      <c r="A278" s="42" t="s">
        <v>2</v>
      </c>
      <c r="B278" s="3" t="s">
        <v>833</v>
      </c>
    </row>
    <row r="279" spans="1:5" ht="15" customHeight="1">
      <c r="A279" s="42" t="s">
        <v>1</v>
      </c>
      <c r="B279" s="3" t="s">
        <v>841</v>
      </c>
    </row>
    <row r="280" spans="1:5" ht="27.75" customHeight="1">
      <c r="A280" s="41" t="s">
        <v>4</v>
      </c>
      <c r="B280" s="84" t="s">
        <v>842</v>
      </c>
      <c r="C280" s="84"/>
      <c r="D280" s="84"/>
      <c r="E280" s="84"/>
    </row>
    <row r="281" spans="1:5">
      <c r="A281" s="79" t="s">
        <v>215</v>
      </c>
      <c r="B281" s="61"/>
      <c r="C281" s="69" t="s">
        <v>19</v>
      </c>
      <c r="D281" s="70"/>
      <c r="E281" s="83"/>
    </row>
    <row r="282" spans="1:5">
      <c r="A282" s="42" t="s">
        <v>3</v>
      </c>
      <c r="B282" s="45">
        <v>5</v>
      </c>
      <c r="C282" s="44" t="s">
        <v>6</v>
      </c>
      <c r="D282" s="43">
        <v>1140</v>
      </c>
      <c r="E282" s="3" t="s">
        <v>5</v>
      </c>
    </row>
    <row r="283" spans="1:5">
      <c r="A283" s="42" t="s">
        <v>2</v>
      </c>
      <c r="B283" s="3" t="s">
        <v>833</v>
      </c>
    </row>
    <row r="284" spans="1:5">
      <c r="A284" s="42" t="s">
        <v>1</v>
      </c>
      <c r="B284" s="3" t="s">
        <v>841</v>
      </c>
    </row>
    <row r="285" spans="1:5" ht="30.75" customHeight="1">
      <c r="A285" s="41" t="s">
        <v>4</v>
      </c>
      <c r="B285" s="84" t="s">
        <v>840</v>
      </c>
      <c r="C285" s="84"/>
      <c r="D285" s="84"/>
      <c r="E285" s="84"/>
    </row>
    <row r="286" spans="1:5">
      <c r="A286" s="47" t="s">
        <v>839</v>
      </c>
      <c r="B286" s="2" t="s">
        <v>148</v>
      </c>
      <c r="C286" s="1" t="s">
        <v>458</v>
      </c>
      <c r="D286" s="4" t="s">
        <v>0</v>
      </c>
      <c r="E286" s="46">
        <f>D288+D293+D298</f>
        <v>3996</v>
      </c>
    </row>
    <row r="287" spans="1:5">
      <c r="A287" s="79" t="s">
        <v>459</v>
      </c>
      <c r="B287" s="61"/>
      <c r="C287" s="69" t="s">
        <v>24</v>
      </c>
      <c r="D287" s="70"/>
      <c r="E287" s="83"/>
    </row>
    <row r="288" spans="1:5">
      <c r="A288" s="42" t="s">
        <v>3</v>
      </c>
      <c r="B288" s="45">
        <v>5</v>
      </c>
      <c r="C288" s="44" t="s">
        <v>6</v>
      </c>
      <c r="D288" s="43">
        <v>1428</v>
      </c>
      <c r="E288" s="3" t="s">
        <v>5</v>
      </c>
    </row>
    <row r="289" spans="1:5">
      <c r="A289" s="42" t="s">
        <v>2</v>
      </c>
      <c r="B289" s="3" t="s">
        <v>833</v>
      </c>
    </row>
    <row r="290" spans="1:5">
      <c r="A290" s="42" t="s">
        <v>1</v>
      </c>
      <c r="B290" s="3" t="s">
        <v>837</v>
      </c>
    </row>
    <row r="291" spans="1:5" ht="28.5" customHeight="1">
      <c r="A291" s="41" t="s">
        <v>4</v>
      </c>
      <c r="B291" s="84" t="s">
        <v>838</v>
      </c>
      <c r="C291" s="84"/>
      <c r="D291" s="84"/>
      <c r="E291" s="84"/>
    </row>
    <row r="292" spans="1:5">
      <c r="A292" s="79" t="s">
        <v>376</v>
      </c>
      <c r="B292" s="61"/>
      <c r="C292" s="69" t="s">
        <v>24</v>
      </c>
      <c r="D292" s="70"/>
      <c r="E292" s="83"/>
    </row>
    <row r="293" spans="1:5">
      <c r="A293" s="42" t="s">
        <v>3</v>
      </c>
      <c r="B293" s="45">
        <v>5</v>
      </c>
      <c r="C293" s="44" t="s">
        <v>6</v>
      </c>
      <c r="D293" s="43">
        <v>1428</v>
      </c>
      <c r="E293" s="3" t="s">
        <v>5</v>
      </c>
    </row>
    <row r="294" spans="1:5">
      <c r="A294" s="42" t="s">
        <v>2</v>
      </c>
      <c r="B294" s="3" t="s">
        <v>833</v>
      </c>
    </row>
    <row r="295" spans="1:5">
      <c r="A295" s="42" t="s">
        <v>1</v>
      </c>
      <c r="B295" s="3" t="s">
        <v>837</v>
      </c>
    </row>
    <row r="296" spans="1:5" ht="27.75" customHeight="1">
      <c r="A296" s="41" t="s">
        <v>4</v>
      </c>
      <c r="B296" s="84" t="s">
        <v>838</v>
      </c>
      <c r="C296" s="84"/>
      <c r="D296" s="84"/>
      <c r="E296" s="84"/>
    </row>
    <row r="297" spans="1:5">
      <c r="A297" s="79" t="s">
        <v>21</v>
      </c>
      <c r="B297" s="61"/>
      <c r="C297" s="69" t="s">
        <v>19</v>
      </c>
      <c r="D297" s="70"/>
      <c r="E297" s="83"/>
    </row>
    <row r="298" spans="1:5">
      <c r="A298" s="42" t="s">
        <v>3</v>
      </c>
      <c r="B298" s="45">
        <v>5</v>
      </c>
      <c r="C298" s="44" t="s">
        <v>6</v>
      </c>
      <c r="D298" s="43">
        <v>1140</v>
      </c>
      <c r="E298" s="3" t="s">
        <v>5</v>
      </c>
    </row>
    <row r="299" spans="1:5">
      <c r="A299" s="42" t="s">
        <v>2</v>
      </c>
      <c r="B299" s="3" t="s">
        <v>833</v>
      </c>
    </row>
    <row r="300" spans="1:5">
      <c r="A300" s="42" t="s">
        <v>1</v>
      </c>
      <c r="B300" s="3" t="s">
        <v>837</v>
      </c>
    </row>
    <row r="301" spans="1:5" ht="28.5" customHeight="1">
      <c r="A301" s="41" t="s">
        <v>4</v>
      </c>
      <c r="B301" s="84" t="s">
        <v>836</v>
      </c>
      <c r="C301" s="84"/>
      <c r="D301" s="84"/>
      <c r="E301" s="84"/>
    </row>
    <row r="302" spans="1:5">
      <c r="A302" s="47" t="s">
        <v>835</v>
      </c>
      <c r="B302" s="2" t="s">
        <v>296</v>
      </c>
      <c r="C302" s="1" t="s">
        <v>114</v>
      </c>
      <c r="D302" s="4" t="s">
        <v>0</v>
      </c>
      <c r="E302" s="46">
        <f>D304+D309+D314</f>
        <v>3996</v>
      </c>
    </row>
    <row r="303" spans="1:5">
      <c r="A303" s="79" t="s">
        <v>207</v>
      </c>
      <c r="B303" s="61"/>
      <c r="C303" s="69" t="s">
        <v>24</v>
      </c>
      <c r="D303" s="70"/>
      <c r="E303" s="83"/>
    </row>
    <row r="304" spans="1:5">
      <c r="A304" s="42" t="s">
        <v>3</v>
      </c>
      <c r="B304" s="45">
        <v>5</v>
      </c>
      <c r="C304" s="44" t="s">
        <v>6</v>
      </c>
      <c r="D304" s="43">
        <v>1428</v>
      </c>
      <c r="E304" s="3" t="s">
        <v>5</v>
      </c>
    </row>
    <row r="305" spans="1:5">
      <c r="A305" s="42" t="s">
        <v>2</v>
      </c>
      <c r="B305" s="3" t="s">
        <v>833</v>
      </c>
    </row>
    <row r="306" spans="1:5">
      <c r="A306" s="42" t="s">
        <v>1</v>
      </c>
      <c r="B306" s="3" t="s">
        <v>832</v>
      </c>
    </row>
    <row r="307" spans="1:5" ht="39" customHeight="1">
      <c r="A307" s="41" t="s">
        <v>4</v>
      </c>
      <c r="B307" s="84" t="s">
        <v>834</v>
      </c>
      <c r="C307" s="84"/>
      <c r="D307" s="84"/>
      <c r="E307" s="84"/>
    </row>
    <row r="308" spans="1:5">
      <c r="A308" s="79" t="s">
        <v>252</v>
      </c>
      <c r="B308" s="61"/>
      <c r="C308" s="69" t="s">
        <v>24</v>
      </c>
      <c r="D308" s="70"/>
      <c r="E308" s="83"/>
    </row>
    <row r="309" spans="1:5">
      <c r="A309" s="42" t="s">
        <v>3</v>
      </c>
      <c r="B309" s="45">
        <v>5</v>
      </c>
      <c r="C309" s="44" t="s">
        <v>6</v>
      </c>
      <c r="D309" s="43">
        <v>1428</v>
      </c>
      <c r="E309" s="3" t="s">
        <v>5</v>
      </c>
    </row>
    <row r="310" spans="1:5">
      <c r="A310" s="42" t="s">
        <v>2</v>
      </c>
      <c r="B310" s="3" t="s">
        <v>833</v>
      </c>
    </row>
    <row r="311" spans="1:5">
      <c r="A311" s="42" t="s">
        <v>1</v>
      </c>
      <c r="B311" s="3" t="s">
        <v>832</v>
      </c>
    </row>
    <row r="312" spans="1:5" ht="40.5" customHeight="1">
      <c r="A312" s="41" t="s">
        <v>4</v>
      </c>
      <c r="B312" s="84" t="s">
        <v>834</v>
      </c>
      <c r="C312" s="84"/>
      <c r="D312" s="84"/>
      <c r="E312" s="84"/>
    </row>
    <row r="313" spans="1:5">
      <c r="A313" s="79" t="s">
        <v>21</v>
      </c>
      <c r="B313" s="61"/>
      <c r="C313" s="69" t="s">
        <v>19</v>
      </c>
      <c r="D313" s="70"/>
      <c r="E313" s="83"/>
    </row>
    <row r="314" spans="1:5">
      <c r="A314" s="42" t="s">
        <v>3</v>
      </c>
      <c r="B314" s="45">
        <v>5</v>
      </c>
      <c r="C314" s="44" t="s">
        <v>6</v>
      </c>
      <c r="D314" s="43">
        <v>1140</v>
      </c>
      <c r="E314" s="3" t="s">
        <v>5</v>
      </c>
    </row>
    <row r="315" spans="1:5">
      <c r="A315" s="42" t="s">
        <v>2</v>
      </c>
      <c r="B315" s="3" t="s">
        <v>833</v>
      </c>
    </row>
    <row r="316" spans="1:5">
      <c r="A316" s="42" t="s">
        <v>1</v>
      </c>
      <c r="B316" s="3" t="s">
        <v>832</v>
      </c>
    </row>
    <row r="317" spans="1:5" ht="39" customHeight="1">
      <c r="A317" s="41" t="s">
        <v>4</v>
      </c>
      <c r="B317" s="84" t="s">
        <v>831</v>
      </c>
      <c r="C317" s="84"/>
      <c r="D317" s="84"/>
      <c r="E317" s="84"/>
    </row>
    <row r="318" spans="1:5" ht="15" customHeight="1">
      <c r="A318" s="47" t="s">
        <v>830</v>
      </c>
      <c r="B318" s="2" t="s">
        <v>829</v>
      </c>
      <c r="C318" s="1" t="s">
        <v>114</v>
      </c>
      <c r="D318" s="4" t="s">
        <v>0</v>
      </c>
      <c r="E318" s="46">
        <f>D320+D325+D330</f>
        <v>3196.8</v>
      </c>
    </row>
    <row r="319" spans="1:5" ht="15" customHeight="1">
      <c r="A319" s="79" t="s">
        <v>314</v>
      </c>
      <c r="B319" s="61"/>
      <c r="C319" s="69" t="s">
        <v>24</v>
      </c>
      <c r="D319" s="70"/>
      <c r="E319" s="83"/>
    </row>
    <row r="320" spans="1:5" ht="15" customHeight="1">
      <c r="A320" s="42" t="s">
        <v>3</v>
      </c>
      <c r="B320" s="45">
        <v>4</v>
      </c>
      <c r="C320" s="44" t="s">
        <v>6</v>
      </c>
      <c r="D320" s="43">
        <v>1142.4000000000001</v>
      </c>
      <c r="E320" s="3" t="s">
        <v>5</v>
      </c>
    </row>
    <row r="321" spans="1:5" ht="15" customHeight="1">
      <c r="A321" s="42" t="s">
        <v>2</v>
      </c>
      <c r="B321" s="3" t="s">
        <v>827</v>
      </c>
    </row>
    <row r="322" spans="1:5" ht="15" customHeight="1">
      <c r="A322" s="42" t="s">
        <v>1</v>
      </c>
      <c r="B322" s="3" t="s">
        <v>826</v>
      </c>
    </row>
    <row r="323" spans="1:5" ht="43.5" customHeight="1">
      <c r="A323" s="41" t="s">
        <v>4</v>
      </c>
      <c r="B323" s="84" t="s">
        <v>828</v>
      </c>
      <c r="C323" s="84"/>
      <c r="D323" s="84"/>
      <c r="E323" s="84"/>
    </row>
    <row r="324" spans="1:5" ht="15" customHeight="1">
      <c r="A324" s="79" t="s">
        <v>26</v>
      </c>
      <c r="B324" s="61"/>
      <c r="C324" s="69" t="s">
        <v>24</v>
      </c>
      <c r="D324" s="70"/>
      <c r="E324" s="83"/>
    </row>
    <row r="325" spans="1:5" ht="15" customHeight="1">
      <c r="A325" s="42" t="s">
        <v>3</v>
      </c>
      <c r="B325" s="45">
        <v>4</v>
      </c>
      <c r="C325" s="44" t="s">
        <v>6</v>
      </c>
      <c r="D325" s="43">
        <v>1142.4000000000001</v>
      </c>
      <c r="E325" s="3" t="s">
        <v>5</v>
      </c>
    </row>
    <row r="326" spans="1:5" ht="15" customHeight="1">
      <c r="A326" s="42" t="s">
        <v>2</v>
      </c>
      <c r="B326" s="3" t="s">
        <v>827</v>
      </c>
    </row>
    <row r="327" spans="1:5" ht="15" customHeight="1">
      <c r="A327" s="42" t="s">
        <v>1</v>
      </c>
      <c r="B327" s="3" t="s">
        <v>826</v>
      </c>
    </row>
    <row r="328" spans="1:5" ht="39" customHeight="1">
      <c r="A328" s="41" t="s">
        <v>4</v>
      </c>
      <c r="B328" s="84" t="s">
        <v>828</v>
      </c>
      <c r="C328" s="84"/>
      <c r="D328" s="84"/>
      <c r="E328" s="84"/>
    </row>
    <row r="329" spans="1:5" ht="15" customHeight="1">
      <c r="A329" s="79" t="s">
        <v>215</v>
      </c>
      <c r="B329" s="61"/>
      <c r="C329" s="69" t="s">
        <v>19</v>
      </c>
      <c r="D329" s="70"/>
      <c r="E329" s="83"/>
    </row>
    <row r="330" spans="1:5" ht="15" customHeight="1">
      <c r="A330" s="42" t="s">
        <v>3</v>
      </c>
      <c r="B330" s="45">
        <v>4</v>
      </c>
      <c r="C330" s="44" t="s">
        <v>6</v>
      </c>
      <c r="D330" s="43">
        <v>912</v>
      </c>
      <c r="E330" s="3" t="s">
        <v>5</v>
      </c>
    </row>
    <row r="331" spans="1:5" ht="15" customHeight="1">
      <c r="A331" s="42" t="s">
        <v>2</v>
      </c>
      <c r="B331" s="3" t="s">
        <v>827</v>
      </c>
    </row>
    <row r="332" spans="1:5" ht="15" customHeight="1">
      <c r="A332" s="42" t="s">
        <v>1</v>
      </c>
      <c r="B332" s="3" t="s">
        <v>826</v>
      </c>
    </row>
    <row r="333" spans="1:5" ht="45.75" customHeight="1">
      <c r="A333" s="41" t="s">
        <v>4</v>
      </c>
      <c r="B333" s="84" t="s">
        <v>825</v>
      </c>
      <c r="C333" s="84"/>
      <c r="D333" s="84"/>
      <c r="E333" s="84"/>
    </row>
    <row r="334" spans="1:5" ht="15" customHeight="1">
      <c r="A334" s="47" t="s">
        <v>824</v>
      </c>
      <c r="B334" s="2" t="s">
        <v>453</v>
      </c>
      <c r="C334" s="1" t="s">
        <v>20</v>
      </c>
      <c r="D334" s="4" t="s">
        <v>0</v>
      </c>
      <c r="E334" s="46">
        <f>D336+D341+D346+D351</f>
        <v>4860</v>
      </c>
    </row>
    <row r="335" spans="1:5" ht="15" customHeight="1">
      <c r="A335" s="79" t="s">
        <v>761</v>
      </c>
      <c r="B335" s="61"/>
      <c r="C335" s="69" t="s">
        <v>24</v>
      </c>
      <c r="D335" s="70"/>
      <c r="E335" s="83"/>
    </row>
    <row r="336" spans="1:5" ht="15" customHeight="1">
      <c r="A336" s="42" t="s">
        <v>3</v>
      </c>
      <c r="B336" s="45">
        <v>2.5</v>
      </c>
      <c r="C336" s="44" t="s">
        <v>6</v>
      </c>
      <c r="D336" s="43">
        <v>1272.5</v>
      </c>
      <c r="E336" s="3" t="s">
        <v>7</v>
      </c>
    </row>
    <row r="337" spans="1:5" ht="15" customHeight="1">
      <c r="A337" s="42" t="s">
        <v>2</v>
      </c>
      <c r="B337" s="3" t="s">
        <v>775</v>
      </c>
    </row>
    <row r="338" spans="1:5" ht="15" customHeight="1">
      <c r="A338" s="42" t="s">
        <v>1</v>
      </c>
      <c r="B338" s="3" t="s">
        <v>476</v>
      </c>
    </row>
    <row r="339" spans="1:5">
      <c r="A339" s="41" t="s">
        <v>4</v>
      </c>
      <c r="B339" s="84" t="s">
        <v>774</v>
      </c>
      <c r="C339" s="84"/>
      <c r="D339" s="84"/>
      <c r="E339" s="84"/>
    </row>
    <row r="340" spans="1:5" ht="15" customHeight="1">
      <c r="A340" s="79" t="s">
        <v>767</v>
      </c>
      <c r="B340" s="61"/>
      <c r="C340" s="69" t="s">
        <v>823</v>
      </c>
      <c r="D340" s="70"/>
      <c r="E340" s="83"/>
    </row>
    <row r="341" spans="1:5" ht="15" customHeight="1">
      <c r="A341" s="42" t="s">
        <v>3</v>
      </c>
      <c r="B341" s="45">
        <v>2.5</v>
      </c>
      <c r="C341" s="44" t="s">
        <v>6</v>
      </c>
      <c r="D341" s="43">
        <v>1272.5</v>
      </c>
      <c r="E341" s="3" t="s">
        <v>7</v>
      </c>
    </row>
    <row r="342" spans="1:5" ht="15" customHeight="1">
      <c r="A342" s="42" t="s">
        <v>2</v>
      </c>
      <c r="B342" s="3" t="s">
        <v>775</v>
      </c>
    </row>
    <row r="343" spans="1:5" ht="15" customHeight="1">
      <c r="A343" s="42" t="s">
        <v>1</v>
      </c>
      <c r="B343" s="3" t="s">
        <v>476</v>
      </c>
    </row>
    <row r="344" spans="1:5" ht="15" customHeight="1">
      <c r="A344" s="41" t="s">
        <v>4</v>
      </c>
      <c r="B344" s="84" t="s">
        <v>774</v>
      </c>
      <c r="C344" s="84"/>
      <c r="D344" s="84"/>
      <c r="E344" s="84"/>
    </row>
    <row r="345" spans="1:5" ht="15" customHeight="1">
      <c r="A345" s="79" t="s">
        <v>748</v>
      </c>
      <c r="B345" s="61"/>
      <c r="C345" s="69" t="s">
        <v>24</v>
      </c>
      <c r="D345" s="70"/>
      <c r="E345" s="83"/>
    </row>
    <row r="346" spans="1:5" ht="15" customHeight="1">
      <c r="A346" s="42" t="s">
        <v>3</v>
      </c>
      <c r="B346" s="45">
        <v>2.5</v>
      </c>
      <c r="C346" s="44" t="s">
        <v>6</v>
      </c>
      <c r="D346" s="43">
        <v>1272.5</v>
      </c>
      <c r="E346" s="3" t="s">
        <v>7</v>
      </c>
    </row>
    <row r="347" spans="1:5" ht="15" customHeight="1">
      <c r="A347" s="42" t="s">
        <v>2</v>
      </c>
      <c r="B347" s="3" t="s">
        <v>775</v>
      </c>
    </row>
    <row r="348" spans="1:5" ht="15" customHeight="1">
      <c r="A348" s="42" t="s">
        <v>1</v>
      </c>
      <c r="B348" s="3" t="s">
        <v>476</v>
      </c>
    </row>
    <row r="349" spans="1:5" ht="15" customHeight="1">
      <c r="A349" s="41" t="s">
        <v>4</v>
      </c>
      <c r="B349" s="84" t="s">
        <v>774</v>
      </c>
      <c r="C349" s="84"/>
      <c r="D349" s="84"/>
      <c r="E349" s="84"/>
    </row>
    <row r="350" spans="1:5" ht="15" customHeight="1">
      <c r="A350" s="79" t="s">
        <v>765</v>
      </c>
      <c r="B350" s="61"/>
      <c r="C350" s="69" t="s">
        <v>764</v>
      </c>
      <c r="D350" s="70"/>
      <c r="E350" s="83"/>
    </row>
    <row r="351" spans="1:5" ht="15" customHeight="1">
      <c r="A351" s="42" t="s">
        <v>3</v>
      </c>
      <c r="B351" s="45">
        <v>2.5</v>
      </c>
      <c r="C351" s="44" t="s">
        <v>6</v>
      </c>
      <c r="D351" s="43">
        <v>1042.5</v>
      </c>
      <c r="E351" s="3" t="s">
        <v>7</v>
      </c>
    </row>
    <row r="352" spans="1:5" ht="15" customHeight="1">
      <c r="A352" s="42" t="s">
        <v>2</v>
      </c>
      <c r="B352" s="3" t="s">
        <v>775</v>
      </c>
    </row>
    <row r="353" spans="1:5" ht="15" customHeight="1">
      <c r="A353" s="42" t="s">
        <v>1</v>
      </c>
      <c r="B353" s="3" t="s">
        <v>476</v>
      </c>
    </row>
    <row r="354" spans="1:5" ht="15" customHeight="1">
      <c r="A354" s="41" t="s">
        <v>4</v>
      </c>
      <c r="B354" s="84" t="s">
        <v>774</v>
      </c>
      <c r="C354" s="84"/>
      <c r="D354" s="84"/>
      <c r="E354" s="84"/>
    </row>
    <row r="355" spans="1:5" ht="15" customHeight="1">
      <c r="A355" s="47" t="s">
        <v>822</v>
      </c>
      <c r="B355" s="2" t="s">
        <v>477</v>
      </c>
      <c r="C355" s="1" t="s">
        <v>8</v>
      </c>
      <c r="D355" s="4" t="s">
        <v>0</v>
      </c>
      <c r="E355" s="46">
        <f>D357+D362</f>
        <v>2315</v>
      </c>
    </row>
    <row r="356" spans="1:5" ht="15" customHeight="1">
      <c r="A356" s="79" t="s">
        <v>69</v>
      </c>
      <c r="B356" s="61"/>
      <c r="C356" s="69" t="s">
        <v>24</v>
      </c>
      <c r="D356" s="70"/>
      <c r="E356" s="83"/>
    </row>
    <row r="357" spans="1:5" ht="15" customHeight="1">
      <c r="A357" s="42" t="s">
        <v>3</v>
      </c>
      <c r="B357" s="45">
        <v>2.5</v>
      </c>
      <c r="C357" s="44" t="s">
        <v>6</v>
      </c>
      <c r="D357" s="43">
        <v>1042.5</v>
      </c>
      <c r="E357" s="3" t="s">
        <v>7</v>
      </c>
    </row>
    <row r="358" spans="1:5" ht="15" customHeight="1">
      <c r="A358" s="42" t="s">
        <v>2</v>
      </c>
      <c r="B358" s="3" t="s">
        <v>821</v>
      </c>
    </row>
    <row r="359" spans="1:5" ht="15" customHeight="1">
      <c r="A359" s="42" t="s">
        <v>1</v>
      </c>
      <c r="B359" s="3" t="s">
        <v>283</v>
      </c>
    </row>
    <row r="360" spans="1:5" ht="27" customHeight="1">
      <c r="A360" s="41" t="s">
        <v>4</v>
      </c>
      <c r="B360" s="84" t="s">
        <v>820</v>
      </c>
      <c r="C360" s="84"/>
      <c r="D360" s="84"/>
      <c r="E360" s="84"/>
    </row>
    <row r="361" spans="1:5" ht="15" customHeight="1">
      <c r="A361" s="79" t="s">
        <v>76</v>
      </c>
      <c r="B361" s="61"/>
      <c r="C361" s="69" t="s">
        <v>24</v>
      </c>
      <c r="D361" s="70"/>
      <c r="E361" s="83"/>
    </row>
    <row r="362" spans="1:5" ht="15" customHeight="1">
      <c r="A362" s="42" t="s">
        <v>3</v>
      </c>
      <c r="B362" s="45">
        <v>2.5</v>
      </c>
      <c r="C362" s="44" t="s">
        <v>6</v>
      </c>
      <c r="D362" s="43">
        <v>1272.5</v>
      </c>
      <c r="E362" s="3" t="s">
        <v>7</v>
      </c>
    </row>
    <row r="363" spans="1:5" ht="15" customHeight="1">
      <c r="A363" s="42" t="s">
        <v>2</v>
      </c>
      <c r="B363" s="3" t="s">
        <v>821</v>
      </c>
    </row>
    <row r="364" spans="1:5" ht="15" customHeight="1">
      <c r="A364" s="42" t="s">
        <v>1</v>
      </c>
      <c r="B364" s="3" t="s">
        <v>283</v>
      </c>
    </row>
    <row r="365" spans="1:5" ht="26.25" customHeight="1">
      <c r="A365" s="41" t="s">
        <v>4</v>
      </c>
      <c r="B365" s="84" t="s">
        <v>820</v>
      </c>
      <c r="C365" s="84"/>
      <c r="D365" s="84"/>
      <c r="E365" s="84"/>
    </row>
    <row r="366" spans="1:5" ht="15" customHeight="1">
      <c r="A366" s="47" t="s">
        <v>819</v>
      </c>
      <c r="B366" s="2" t="s">
        <v>286</v>
      </c>
      <c r="C366" s="1" t="s">
        <v>114</v>
      </c>
      <c r="D366" s="4" t="s">
        <v>0</v>
      </c>
      <c r="E366" s="46">
        <f>D368+D373+D378</f>
        <v>2397.6</v>
      </c>
    </row>
    <row r="367" spans="1:5" ht="15" customHeight="1">
      <c r="A367" s="79" t="s">
        <v>314</v>
      </c>
      <c r="B367" s="61"/>
      <c r="C367" s="69" t="s">
        <v>24</v>
      </c>
      <c r="D367" s="70"/>
      <c r="E367" s="83"/>
    </row>
    <row r="368" spans="1:5" ht="15" customHeight="1">
      <c r="A368" s="42" t="s">
        <v>3</v>
      </c>
      <c r="B368" s="45">
        <v>3</v>
      </c>
      <c r="C368" s="44" t="s">
        <v>6</v>
      </c>
      <c r="D368" s="43">
        <v>856.8</v>
      </c>
      <c r="E368" s="3" t="s">
        <v>5</v>
      </c>
    </row>
    <row r="369" spans="1:5" ht="15" customHeight="1">
      <c r="A369" s="42" t="s">
        <v>2</v>
      </c>
      <c r="B369" s="3" t="s">
        <v>817</v>
      </c>
    </row>
    <row r="370" spans="1:5" ht="15" customHeight="1">
      <c r="A370" s="42" t="s">
        <v>1</v>
      </c>
      <c r="B370" s="3" t="s">
        <v>175</v>
      </c>
    </row>
    <row r="371" spans="1:5" ht="39.75" customHeight="1">
      <c r="A371" s="41" t="s">
        <v>4</v>
      </c>
      <c r="B371" s="84" t="s">
        <v>818</v>
      </c>
      <c r="C371" s="84"/>
      <c r="D371" s="84"/>
      <c r="E371" s="84"/>
    </row>
    <row r="372" spans="1:5" ht="15" customHeight="1">
      <c r="A372" s="79" t="s">
        <v>478</v>
      </c>
      <c r="B372" s="61"/>
      <c r="C372" s="69" t="s">
        <v>24</v>
      </c>
      <c r="D372" s="70"/>
      <c r="E372" s="83"/>
    </row>
    <row r="373" spans="1:5" ht="15" customHeight="1">
      <c r="A373" s="42" t="s">
        <v>3</v>
      </c>
      <c r="B373" s="45">
        <v>3</v>
      </c>
      <c r="C373" s="44" t="s">
        <v>6</v>
      </c>
      <c r="D373" s="43">
        <v>856.8</v>
      </c>
      <c r="E373" s="3" t="s">
        <v>5</v>
      </c>
    </row>
    <row r="374" spans="1:5" ht="15" customHeight="1">
      <c r="A374" s="42" t="s">
        <v>2</v>
      </c>
      <c r="B374" s="3" t="s">
        <v>817</v>
      </c>
    </row>
    <row r="375" spans="1:5" ht="15" customHeight="1">
      <c r="A375" s="42" t="s">
        <v>1</v>
      </c>
      <c r="B375" s="3" t="s">
        <v>175</v>
      </c>
    </row>
    <row r="376" spans="1:5" ht="39.75" customHeight="1">
      <c r="A376" s="41" t="s">
        <v>4</v>
      </c>
      <c r="B376" s="84" t="s">
        <v>818</v>
      </c>
      <c r="C376" s="84"/>
      <c r="D376" s="84"/>
      <c r="E376" s="84"/>
    </row>
    <row r="377" spans="1:5" ht="15" customHeight="1">
      <c r="A377" s="79" t="s">
        <v>153</v>
      </c>
      <c r="B377" s="61"/>
      <c r="C377" s="69" t="s">
        <v>57</v>
      </c>
      <c r="D377" s="70"/>
      <c r="E377" s="83"/>
    </row>
    <row r="378" spans="1:5" ht="15" customHeight="1">
      <c r="A378" s="42" t="s">
        <v>3</v>
      </c>
      <c r="B378" s="45">
        <v>3</v>
      </c>
      <c r="C378" s="44" t="s">
        <v>6</v>
      </c>
      <c r="D378" s="43">
        <v>684</v>
      </c>
      <c r="E378" s="3" t="s">
        <v>5</v>
      </c>
    </row>
    <row r="379" spans="1:5" ht="15" customHeight="1">
      <c r="A379" s="42" t="s">
        <v>2</v>
      </c>
      <c r="B379" s="3" t="s">
        <v>817</v>
      </c>
    </row>
    <row r="380" spans="1:5" ht="15" customHeight="1">
      <c r="A380" s="42" t="s">
        <v>1</v>
      </c>
      <c r="B380" s="3" t="s">
        <v>175</v>
      </c>
    </row>
    <row r="381" spans="1:5" ht="40.5" customHeight="1">
      <c r="A381" s="41" t="s">
        <v>4</v>
      </c>
      <c r="B381" s="84" t="s">
        <v>816</v>
      </c>
      <c r="C381" s="84"/>
      <c r="D381" s="84"/>
      <c r="E381" s="84"/>
    </row>
    <row r="382" spans="1:5" ht="15" customHeight="1">
      <c r="A382" s="47" t="s">
        <v>815</v>
      </c>
      <c r="B382" s="2" t="s">
        <v>296</v>
      </c>
      <c r="C382" s="1" t="s">
        <v>114</v>
      </c>
      <c r="D382" s="4" t="s">
        <v>0</v>
      </c>
      <c r="E382" s="46">
        <f>D384+D389+D394</f>
        <v>3996</v>
      </c>
    </row>
    <row r="383" spans="1:5" ht="15" customHeight="1">
      <c r="A383" s="79" t="s">
        <v>26</v>
      </c>
      <c r="B383" s="61"/>
      <c r="C383" s="69" t="s">
        <v>24</v>
      </c>
      <c r="D383" s="70"/>
      <c r="E383" s="83"/>
    </row>
    <row r="384" spans="1:5" ht="15" customHeight="1">
      <c r="A384" s="42" t="s">
        <v>3</v>
      </c>
      <c r="B384" s="45">
        <v>5</v>
      </c>
      <c r="C384" s="44" t="s">
        <v>6</v>
      </c>
      <c r="D384" s="43">
        <v>1428</v>
      </c>
      <c r="E384" s="3" t="s">
        <v>5</v>
      </c>
    </row>
    <row r="385" spans="1:5" ht="15" customHeight="1">
      <c r="A385" s="42" t="s">
        <v>2</v>
      </c>
      <c r="B385" s="3" t="s">
        <v>814</v>
      </c>
    </row>
    <row r="386" spans="1:5" ht="15" customHeight="1">
      <c r="A386" s="42" t="s">
        <v>1</v>
      </c>
      <c r="B386" s="3" t="s">
        <v>813</v>
      </c>
    </row>
    <row r="387" spans="1:5" ht="44.25" customHeight="1">
      <c r="A387" s="41" t="s">
        <v>4</v>
      </c>
      <c r="B387" s="84" t="s">
        <v>810</v>
      </c>
      <c r="C387" s="84"/>
      <c r="D387" s="84"/>
      <c r="E387" s="84"/>
    </row>
    <row r="388" spans="1:5" ht="15" customHeight="1">
      <c r="A388" s="79" t="s">
        <v>317</v>
      </c>
      <c r="B388" s="61"/>
      <c r="C388" s="69" t="s">
        <v>24</v>
      </c>
      <c r="D388" s="70"/>
      <c r="E388" s="83"/>
    </row>
    <row r="389" spans="1:5" ht="15" customHeight="1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 ht="15" customHeight="1">
      <c r="A390" s="42" t="s">
        <v>2</v>
      </c>
      <c r="B390" s="3" t="s">
        <v>814</v>
      </c>
    </row>
    <row r="391" spans="1:5" ht="15" customHeight="1">
      <c r="A391" s="42" t="s">
        <v>1</v>
      </c>
      <c r="B391" s="3" t="s">
        <v>813</v>
      </c>
    </row>
    <row r="392" spans="1:5" ht="45" customHeight="1">
      <c r="A392" s="41" t="s">
        <v>4</v>
      </c>
      <c r="B392" s="84" t="s">
        <v>810</v>
      </c>
      <c r="C392" s="84"/>
      <c r="D392" s="84"/>
      <c r="E392" s="84"/>
    </row>
    <row r="393" spans="1:5" ht="15" customHeight="1">
      <c r="A393" s="79" t="s">
        <v>68</v>
      </c>
      <c r="B393" s="61"/>
      <c r="C393" s="69" t="s">
        <v>469</v>
      </c>
      <c r="D393" s="70"/>
      <c r="E393" s="83"/>
    </row>
    <row r="394" spans="1:5" ht="15" customHeight="1">
      <c r="A394" s="42" t="s">
        <v>3</v>
      </c>
      <c r="B394" s="45">
        <v>5</v>
      </c>
      <c r="C394" s="44" t="s">
        <v>6</v>
      </c>
      <c r="D394" s="43">
        <v>1140</v>
      </c>
      <c r="E394" s="3" t="s">
        <v>5</v>
      </c>
    </row>
    <row r="395" spans="1:5" ht="15" customHeight="1">
      <c r="A395" s="42" t="s">
        <v>2</v>
      </c>
      <c r="B395" s="3" t="s">
        <v>814</v>
      </c>
    </row>
    <row r="396" spans="1:5" ht="15" customHeight="1">
      <c r="A396" s="42" t="s">
        <v>1</v>
      </c>
      <c r="B396" s="3" t="s">
        <v>813</v>
      </c>
    </row>
    <row r="397" spans="1:5" ht="41.25" customHeight="1">
      <c r="A397" s="41" t="s">
        <v>4</v>
      </c>
      <c r="B397" s="84" t="s">
        <v>812</v>
      </c>
      <c r="C397" s="84"/>
      <c r="D397" s="84"/>
      <c r="E397" s="84"/>
    </row>
    <row r="398" spans="1:5" ht="15" customHeight="1">
      <c r="A398" s="47" t="s">
        <v>811</v>
      </c>
      <c r="B398" s="2" t="s">
        <v>217</v>
      </c>
      <c r="C398" s="1" t="s">
        <v>114</v>
      </c>
      <c r="D398" s="4" t="s">
        <v>0</v>
      </c>
      <c r="E398" s="46">
        <f>D400+D405+D410</f>
        <v>4795.2</v>
      </c>
    </row>
    <row r="399" spans="1:5" ht="15" customHeight="1">
      <c r="A399" s="79" t="s">
        <v>317</v>
      </c>
      <c r="B399" s="61"/>
      <c r="C399" s="69" t="s">
        <v>24</v>
      </c>
      <c r="D399" s="70"/>
      <c r="E399" s="83"/>
    </row>
    <row r="400" spans="1:5" ht="15" customHeight="1">
      <c r="A400" s="42" t="s">
        <v>3</v>
      </c>
      <c r="B400" s="45">
        <v>6</v>
      </c>
      <c r="C400" s="44" t="s">
        <v>6</v>
      </c>
      <c r="D400" s="43">
        <v>1713.6</v>
      </c>
      <c r="E400" s="3" t="s">
        <v>5</v>
      </c>
    </row>
    <row r="401" spans="1:5" ht="15" customHeight="1">
      <c r="A401" s="42" t="s">
        <v>2</v>
      </c>
      <c r="B401" s="3" t="s">
        <v>809</v>
      </c>
    </row>
    <row r="402" spans="1:5" ht="15" customHeight="1">
      <c r="A402" s="42" t="s">
        <v>1</v>
      </c>
      <c r="B402" s="3" t="s">
        <v>808</v>
      </c>
    </row>
    <row r="403" spans="1:5" ht="44.25" customHeight="1">
      <c r="A403" s="41" t="s">
        <v>4</v>
      </c>
      <c r="B403" s="84" t="s">
        <v>810</v>
      </c>
      <c r="C403" s="84"/>
      <c r="D403" s="84"/>
      <c r="E403" s="84"/>
    </row>
    <row r="404" spans="1:5">
      <c r="A404" s="79" t="s">
        <v>478</v>
      </c>
      <c r="B404" s="61"/>
      <c r="C404" s="69" t="s">
        <v>24</v>
      </c>
      <c r="D404" s="70"/>
      <c r="E404" s="83"/>
    </row>
    <row r="405" spans="1:5">
      <c r="A405" s="42" t="s">
        <v>3</v>
      </c>
      <c r="B405" s="45">
        <v>6</v>
      </c>
      <c r="C405" s="44" t="s">
        <v>6</v>
      </c>
      <c r="D405" s="43">
        <v>1713.6</v>
      </c>
      <c r="E405" s="3" t="s">
        <v>5</v>
      </c>
    </row>
    <row r="406" spans="1:5">
      <c r="A406" s="42" t="s">
        <v>2</v>
      </c>
      <c r="B406" s="3" t="s">
        <v>809</v>
      </c>
    </row>
    <row r="407" spans="1:5">
      <c r="A407" s="42" t="s">
        <v>1</v>
      </c>
      <c r="B407" s="3" t="s">
        <v>808</v>
      </c>
    </row>
    <row r="408" spans="1:5" ht="44.25" customHeight="1">
      <c r="A408" s="41" t="s">
        <v>4</v>
      </c>
      <c r="B408" s="84" t="s">
        <v>810</v>
      </c>
      <c r="C408" s="84"/>
      <c r="D408" s="84"/>
      <c r="E408" s="84"/>
    </row>
    <row r="409" spans="1:5" ht="15" customHeight="1">
      <c r="A409" s="79" t="s">
        <v>21</v>
      </c>
      <c r="B409" s="61"/>
      <c r="C409" s="69" t="s">
        <v>19</v>
      </c>
      <c r="D409" s="70"/>
      <c r="E409" s="83"/>
    </row>
    <row r="410" spans="1:5" ht="15" customHeight="1">
      <c r="A410" s="42" t="s">
        <v>3</v>
      </c>
      <c r="B410" s="45">
        <v>6</v>
      </c>
      <c r="C410" s="44" t="s">
        <v>6</v>
      </c>
      <c r="D410" s="43">
        <v>1368</v>
      </c>
      <c r="E410" s="3" t="s">
        <v>5</v>
      </c>
    </row>
    <row r="411" spans="1:5" ht="15" customHeight="1">
      <c r="A411" s="42" t="s">
        <v>2</v>
      </c>
      <c r="B411" s="3" t="s">
        <v>809</v>
      </c>
    </row>
    <row r="412" spans="1:5" ht="15" customHeight="1">
      <c r="A412" s="42" t="s">
        <v>1</v>
      </c>
      <c r="B412" s="3" t="s">
        <v>808</v>
      </c>
    </row>
    <row r="413" spans="1:5" ht="39.75" customHeight="1">
      <c r="A413" s="41" t="s">
        <v>4</v>
      </c>
      <c r="B413" s="84" t="s">
        <v>807</v>
      </c>
      <c r="C413" s="84"/>
      <c r="D413" s="84"/>
      <c r="E413" s="84"/>
    </row>
    <row r="414" spans="1:5" ht="15" customHeight="1">
      <c r="A414" s="47" t="s">
        <v>806</v>
      </c>
      <c r="B414" s="2" t="s">
        <v>805</v>
      </c>
      <c r="C414" s="1" t="s">
        <v>114</v>
      </c>
      <c r="D414" s="4" t="s">
        <v>0</v>
      </c>
      <c r="E414" s="46">
        <f>D416+D421+D426</f>
        <v>1998</v>
      </c>
    </row>
    <row r="415" spans="1:5" ht="15" customHeight="1">
      <c r="A415" s="79" t="s">
        <v>69</v>
      </c>
      <c r="B415" s="61"/>
      <c r="C415" s="69" t="s">
        <v>24</v>
      </c>
      <c r="D415" s="70"/>
      <c r="E415" s="83"/>
    </row>
    <row r="416" spans="1:5" ht="15" customHeight="1">
      <c r="A416" s="42" t="s">
        <v>3</v>
      </c>
      <c r="B416" s="45">
        <v>2.5</v>
      </c>
      <c r="C416" s="44" t="s">
        <v>6</v>
      </c>
      <c r="D416" s="43">
        <v>714</v>
      </c>
      <c r="E416" s="3" t="s">
        <v>5</v>
      </c>
    </row>
    <row r="417" spans="1:5" ht="15" customHeight="1">
      <c r="A417" s="42" t="s">
        <v>2</v>
      </c>
      <c r="B417" s="3" t="s">
        <v>803</v>
      </c>
    </row>
    <row r="418" spans="1:5" ht="15" customHeight="1">
      <c r="A418" s="42" t="s">
        <v>1</v>
      </c>
      <c r="B418" s="3" t="s">
        <v>802</v>
      </c>
    </row>
    <row r="419" spans="1:5" ht="15" customHeight="1">
      <c r="A419" s="41" t="s">
        <v>4</v>
      </c>
      <c r="B419" s="84" t="s">
        <v>804</v>
      </c>
      <c r="C419" s="84"/>
      <c r="D419" s="84"/>
      <c r="E419" s="84"/>
    </row>
    <row r="420" spans="1:5" ht="15" customHeight="1">
      <c r="A420" s="79" t="s">
        <v>758</v>
      </c>
      <c r="B420" s="61"/>
      <c r="C420" s="69" t="s">
        <v>24</v>
      </c>
      <c r="D420" s="70"/>
      <c r="E420" s="83"/>
    </row>
    <row r="421" spans="1:5" ht="15" customHeight="1">
      <c r="A421" s="42" t="s">
        <v>3</v>
      </c>
      <c r="B421" s="45">
        <v>2.5</v>
      </c>
      <c r="C421" s="44" t="s">
        <v>6</v>
      </c>
      <c r="D421" s="43">
        <v>714</v>
      </c>
      <c r="E421" s="3" t="s">
        <v>5</v>
      </c>
    </row>
    <row r="422" spans="1:5" ht="15" customHeight="1">
      <c r="A422" s="42" t="s">
        <v>2</v>
      </c>
      <c r="B422" s="3" t="s">
        <v>803</v>
      </c>
    </row>
    <row r="423" spans="1:5" ht="15" customHeight="1">
      <c r="A423" s="42" t="s">
        <v>1</v>
      </c>
      <c r="B423" s="3" t="s">
        <v>802</v>
      </c>
    </row>
    <row r="424" spans="1:5" ht="15" customHeight="1">
      <c r="A424" s="41" t="s">
        <v>4</v>
      </c>
      <c r="B424" s="84" t="s">
        <v>804</v>
      </c>
      <c r="C424" s="84"/>
      <c r="D424" s="84"/>
      <c r="E424" s="84"/>
    </row>
    <row r="425" spans="1:5" ht="15" customHeight="1">
      <c r="A425" s="79" t="s">
        <v>153</v>
      </c>
      <c r="B425" s="61"/>
      <c r="C425" s="69" t="s">
        <v>57</v>
      </c>
      <c r="D425" s="70"/>
      <c r="E425" s="83"/>
    </row>
    <row r="426" spans="1:5" ht="15" customHeight="1">
      <c r="A426" s="42" t="s">
        <v>3</v>
      </c>
      <c r="B426" s="45">
        <v>2.5</v>
      </c>
      <c r="C426" s="44" t="s">
        <v>6</v>
      </c>
      <c r="D426" s="43">
        <v>570</v>
      </c>
      <c r="E426" s="3" t="s">
        <v>5</v>
      </c>
    </row>
    <row r="427" spans="1:5" ht="15" customHeight="1">
      <c r="A427" s="42" t="s">
        <v>2</v>
      </c>
      <c r="B427" s="3" t="s">
        <v>803</v>
      </c>
    </row>
    <row r="428" spans="1:5" ht="15" customHeight="1">
      <c r="A428" s="42" t="s">
        <v>1</v>
      </c>
      <c r="B428" s="3" t="s">
        <v>802</v>
      </c>
    </row>
    <row r="429" spans="1:5">
      <c r="A429" s="41" t="s">
        <v>4</v>
      </c>
      <c r="B429" s="84" t="s">
        <v>801</v>
      </c>
      <c r="C429" s="84"/>
      <c r="D429" s="84"/>
      <c r="E429" s="84"/>
    </row>
    <row r="430" spans="1:5" ht="15" customHeight="1">
      <c r="A430" s="47" t="s">
        <v>800</v>
      </c>
      <c r="B430" s="2" t="s">
        <v>286</v>
      </c>
      <c r="C430" s="1" t="s">
        <v>8</v>
      </c>
      <c r="D430" s="4" t="s">
        <v>0</v>
      </c>
      <c r="E430" s="46">
        <f>D432+D437</f>
        <v>3753</v>
      </c>
    </row>
    <row r="431" spans="1:5" ht="15" customHeight="1">
      <c r="A431" s="79" t="s">
        <v>310</v>
      </c>
      <c r="B431" s="61"/>
      <c r="C431" s="69" t="s">
        <v>24</v>
      </c>
      <c r="D431" s="70"/>
      <c r="E431" s="83"/>
    </row>
    <row r="432" spans="1:5" ht="15" customHeight="1">
      <c r="A432" s="42" t="s">
        <v>3</v>
      </c>
      <c r="B432" s="45">
        <v>4.5</v>
      </c>
      <c r="C432" s="44" t="s">
        <v>6</v>
      </c>
      <c r="D432" s="43">
        <v>1876.5</v>
      </c>
      <c r="E432" s="3" t="s">
        <v>7</v>
      </c>
    </row>
    <row r="433" spans="1:5" ht="15" customHeight="1">
      <c r="A433" s="42" t="s">
        <v>2</v>
      </c>
      <c r="B433" s="3" t="s">
        <v>799</v>
      </c>
    </row>
    <row r="434" spans="1:5" ht="15" customHeight="1">
      <c r="A434" s="42" t="s">
        <v>1</v>
      </c>
      <c r="B434" s="3" t="s">
        <v>288</v>
      </c>
    </row>
    <row r="435" spans="1:5">
      <c r="A435" s="41" t="s">
        <v>4</v>
      </c>
      <c r="B435" s="84" t="s">
        <v>798</v>
      </c>
      <c r="C435" s="84"/>
      <c r="D435" s="84"/>
      <c r="E435" s="84"/>
    </row>
    <row r="436" spans="1:5">
      <c r="A436" s="79" t="s">
        <v>454</v>
      </c>
      <c r="B436" s="61"/>
      <c r="C436" s="69" t="s">
        <v>24</v>
      </c>
      <c r="D436" s="70"/>
      <c r="E436" s="83"/>
    </row>
    <row r="437" spans="1:5">
      <c r="A437" s="42" t="s">
        <v>3</v>
      </c>
      <c r="B437" s="45">
        <v>4.5</v>
      </c>
      <c r="C437" s="44" t="s">
        <v>6</v>
      </c>
      <c r="D437" s="43">
        <v>1876.5</v>
      </c>
      <c r="E437" s="3" t="s">
        <v>7</v>
      </c>
    </row>
    <row r="438" spans="1:5">
      <c r="A438" s="42" t="s">
        <v>2</v>
      </c>
      <c r="B438" s="3" t="s">
        <v>799</v>
      </c>
    </row>
    <row r="439" spans="1:5">
      <c r="A439" s="42" t="s">
        <v>1</v>
      </c>
      <c r="B439" s="3" t="s">
        <v>288</v>
      </c>
    </row>
    <row r="440" spans="1:5" ht="15" customHeight="1">
      <c r="A440" s="41" t="s">
        <v>4</v>
      </c>
      <c r="B440" s="84" t="s">
        <v>798</v>
      </c>
      <c r="C440" s="84"/>
      <c r="D440" s="84"/>
      <c r="E440" s="84"/>
    </row>
    <row r="441" spans="1:5" ht="15" customHeight="1">
      <c r="A441" s="47" t="s">
        <v>797</v>
      </c>
      <c r="B441" s="2" t="s">
        <v>172</v>
      </c>
      <c r="C441" s="1" t="s">
        <v>20</v>
      </c>
      <c r="D441" s="4" t="s">
        <v>0</v>
      </c>
      <c r="E441" s="46">
        <f>D443+D448+D453+D458</f>
        <v>5424</v>
      </c>
    </row>
    <row r="442" spans="1:5" ht="15" customHeight="1">
      <c r="A442" s="79" t="s">
        <v>753</v>
      </c>
      <c r="B442" s="61"/>
      <c r="C442" s="69" t="s">
        <v>24</v>
      </c>
      <c r="D442" s="70"/>
      <c r="E442" s="83"/>
    </row>
    <row r="443" spans="1:5" ht="15" customHeight="1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 ht="15" customHeight="1">
      <c r="A444" s="42" t="s">
        <v>2</v>
      </c>
      <c r="B444" s="3" t="s">
        <v>796</v>
      </c>
    </row>
    <row r="445" spans="1:5" ht="15" customHeight="1">
      <c r="A445" s="42" t="s">
        <v>1</v>
      </c>
      <c r="B445" s="3" t="s">
        <v>795</v>
      </c>
    </row>
    <row r="446" spans="1:5" ht="28.5" customHeight="1">
      <c r="A446" s="41" t="s">
        <v>4</v>
      </c>
      <c r="B446" s="84" t="s">
        <v>794</v>
      </c>
      <c r="C446" s="84"/>
      <c r="D446" s="84"/>
      <c r="E446" s="84"/>
    </row>
    <row r="447" spans="1:5" ht="15" customHeight="1">
      <c r="A447" s="79" t="s">
        <v>211</v>
      </c>
      <c r="B447" s="61"/>
      <c r="C447" s="69" t="s">
        <v>24</v>
      </c>
      <c r="D447" s="70"/>
      <c r="E447" s="83"/>
    </row>
    <row r="448" spans="1:5" ht="15" customHeight="1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 ht="15" customHeight="1">
      <c r="A449" s="42" t="s">
        <v>2</v>
      </c>
      <c r="B449" s="3" t="s">
        <v>796</v>
      </c>
    </row>
    <row r="450" spans="1:5" ht="15" customHeight="1">
      <c r="A450" s="42" t="s">
        <v>1</v>
      </c>
      <c r="B450" s="3" t="s">
        <v>795</v>
      </c>
    </row>
    <row r="451" spans="1:5" ht="27.75" customHeight="1">
      <c r="A451" s="41" t="s">
        <v>4</v>
      </c>
      <c r="B451" s="84" t="s">
        <v>794</v>
      </c>
      <c r="C451" s="84"/>
      <c r="D451" s="84"/>
      <c r="E451" s="84"/>
    </row>
    <row r="452" spans="1:5">
      <c r="A452" s="79" t="s">
        <v>324</v>
      </c>
      <c r="B452" s="61"/>
      <c r="C452" s="69" t="s">
        <v>24</v>
      </c>
      <c r="D452" s="70"/>
      <c r="E452" s="83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796</v>
      </c>
    </row>
    <row r="455" spans="1:5">
      <c r="A455" s="42" t="s">
        <v>1</v>
      </c>
      <c r="B455" s="3" t="s">
        <v>795</v>
      </c>
    </row>
    <row r="456" spans="1:5" ht="27.75" customHeight="1">
      <c r="A456" s="41" t="s">
        <v>4</v>
      </c>
      <c r="B456" s="84" t="s">
        <v>794</v>
      </c>
      <c r="C456" s="84"/>
      <c r="D456" s="84"/>
      <c r="E456" s="84"/>
    </row>
    <row r="457" spans="1:5" ht="15" customHeight="1">
      <c r="A457" s="79" t="s">
        <v>203</v>
      </c>
      <c r="B457" s="61"/>
      <c r="C457" s="69" t="s">
        <v>57</v>
      </c>
      <c r="D457" s="70"/>
      <c r="E457" s="83"/>
    </row>
    <row r="458" spans="1:5" ht="15" customHeight="1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 ht="15" customHeight="1">
      <c r="A459" s="42" t="s">
        <v>2</v>
      </c>
      <c r="B459" s="3" t="s">
        <v>796</v>
      </c>
    </row>
    <row r="460" spans="1:5" ht="15" customHeight="1">
      <c r="A460" s="42" t="s">
        <v>1</v>
      </c>
      <c r="B460" s="3" t="s">
        <v>795</v>
      </c>
    </row>
    <row r="461" spans="1:5" ht="27.75" customHeight="1">
      <c r="A461" s="41" t="s">
        <v>4</v>
      </c>
      <c r="B461" s="84" t="s">
        <v>794</v>
      </c>
      <c r="C461" s="84"/>
      <c r="D461" s="84"/>
      <c r="E461" s="84"/>
    </row>
    <row r="462" spans="1:5" ht="15" customHeight="1">
      <c r="A462" s="47" t="s">
        <v>793</v>
      </c>
      <c r="B462" s="2" t="s">
        <v>286</v>
      </c>
      <c r="C462" s="1" t="s">
        <v>8</v>
      </c>
      <c r="D462" s="4" t="s">
        <v>0</v>
      </c>
      <c r="E462" s="46">
        <f>D464+D469</f>
        <v>1926</v>
      </c>
    </row>
    <row r="463" spans="1:5" ht="15" customHeight="1">
      <c r="A463" s="79" t="s">
        <v>447</v>
      </c>
      <c r="B463" s="61"/>
      <c r="C463" s="69" t="s">
        <v>469</v>
      </c>
      <c r="D463" s="70"/>
      <c r="E463" s="83"/>
    </row>
    <row r="464" spans="1:5" ht="15" customHeight="1">
      <c r="A464" s="42" t="s">
        <v>3</v>
      </c>
      <c r="B464" s="45">
        <v>4.5</v>
      </c>
      <c r="C464" s="44" t="s">
        <v>6</v>
      </c>
      <c r="D464" s="43">
        <v>1071</v>
      </c>
      <c r="E464" s="3" t="s">
        <v>7</v>
      </c>
    </row>
    <row r="465" spans="1:5" ht="15" customHeight="1">
      <c r="A465" s="42" t="s">
        <v>2</v>
      </c>
      <c r="B465" s="3" t="s">
        <v>791</v>
      </c>
    </row>
    <row r="466" spans="1:5" ht="15" customHeight="1">
      <c r="A466" s="42" t="s">
        <v>1</v>
      </c>
      <c r="B466" s="3" t="s">
        <v>790</v>
      </c>
    </row>
    <row r="467" spans="1:5" ht="15" customHeight="1">
      <c r="A467" s="41" t="s">
        <v>4</v>
      </c>
      <c r="B467" s="84" t="s">
        <v>792</v>
      </c>
      <c r="C467" s="84"/>
      <c r="D467" s="84"/>
      <c r="E467" s="84"/>
    </row>
    <row r="468" spans="1:5" ht="15" customHeight="1">
      <c r="A468" s="79" t="s">
        <v>215</v>
      </c>
      <c r="B468" s="61"/>
      <c r="C468" s="69" t="s">
        <v>19</v>
      </c>
      <c r="D468" s="70"/>
      <c r="E468" s="83"/>
    </row>
    <row r="469" spans="1:5" ht="15" customHeight="1">
      <c r="A469" s="42" t="s">
        <v>3</v>
      </c>
      <c r="B469" s="45">
        <v>4.5</v>
      </c>
      <c r="C469" s="44" t="s">
        <v>6</v>
      </c>
      <c r="D469" s="43">
        <v>855</v>
      </c>
      <c r="E469" s="3" t="s">
        <v>7</v>
      </c>
    </row>
    <row r="470" spans="1:5" ht="15" customHeight="1">
      <c r="A470" s="42" t="s">
        <v>2</v>
      </c>
      <c r="B470" s="3" t="s">
        <v>791</v>
      </c>
    </row>
    <row r="471" spans="1:5" ht="15" customHeight="1">
      <c r="A471" s="42" t="s">
        <v>1</v>
      </c>
      <c r="B471" s="3" t="s">
        <v>790</v>
      </c>
    </row>
    <row r="472" spans="1:5" ht="27.75" customHeight="1">
      <c r="A472" s="41" t="s">
        <v>4</v>
      </c>
      <c r="B472" s="84" t="s">
        <v>789</v>
      </c>
      <c r="C472" s="84"/>
      <c r="D472" s="84"/>
      <c r="E472" s="84"/>
    </row>
    <row r="473" spans="1:5">
      <c r="A473" s="47" t="s">
        <v>788</v>
      </c>
      <c r="B473" s="2" t="s">
        <v>477</v>
      </c>
      <c r="C473" s="1" t="s">
        <v>8</v>
      </c>
      <c r="D473" s="4" t="s">
        <v>0</v>
      </c>
      <c r="E473" s="46">
        <f>D475+D480</f>
        <v>2315</v>
      </c>
    </row>
    <row r="474" spans="1:5" ht="15" customHeight="1">
      <c r="A474" s="79" t="s">
        <v>69</v>
      </c>
      <c r="B474" s="61"/>
      <c r="C474" s="69" t="s">
        <v>24</v>
      </c>
      <c r="D474" s="70"/>
      <c r="E474" s="83"/>
    </row>
    <row r="475" spans="1:5" ht="15" customHeight="1">
      <c r="A475" s="42" t="s">
        <v>3</v>
      </c>
      <c r="B475" s="45">
        <v>2.5</v>
      </c>
      <c r="C475" s="44" t="s">
        <v>6</v>
      </c>
      <c r="D475" s="43">
        <v>1042.5</v>
      </c>
      <c r="E475" s="3" t="s">
        <v>7</v>
      </c>
    </row>
    <row r="476" spans="1:5" ht="15" customHeight="1">
      <c r="A476" s="42" t="s">
        <v>2</v>
      </c>
      <c r="B476" s="3" t="s">
        <v>787</v>
      </c>
    </row>
    <row r="477" spans="1:5" ht="15" customHeight="1">
      <c r="A477" s="42" t="s">
        <v>1</v>
      </c>
      <c r="B477" s="3" t="s">
        <v>283</v>
      </c>
    </row>
    <row r="478" spans="1:5" ht="15" customHeight="1">
      <c r="A478" s="41" t="s">
        <v>4</v>
      </c>
      <c r="B478" s="84" t="s">
        <v>786</v>
      </c>
      <c r="C478" s="84"/>
      <c r="D478" s="84"/>
      <c r="E478" s="84"/>
    </row>
    <row r="479" spans="1:5" ht="15" customHeight="1">
      <c r="A479" s="79" t="s">
        <v>76</v>
      </c>
      <c r="B479" s="61"/>
      <c r="C479" s="69" t="s">
        <v>24</v>
      </c>
      <c r="D479" s="70"/>
      <c r="E479" s="83"/>
    </row>
    <row r="480" spans="1:5" ht="15" customHeight="1">
      <c r="A480" s="42" t="s">
        <v>3</v>
      </c>
      <c r="B480" s="45">
        <v>2.5</v>
      </c>
      <c r="C480" s="44" t="s">
        <v>6</v>
      </c>
      <c r="D480" s="43">
        <v>1272.5</v>
      </c>
      <c r="E480" s="3" t="s">
        <v>7</v>
      </c>
    </row>
    <row r="481" spans="1:5" ht="15" customHeight="1">
      <c r="A481" s="42" t="s">
        <v>2</v>
      </c>
      <c r="B481" s="3" t="s">
        <v>787</v>
      </c>
    </row>
    <row r="482" spans="1:5" ht="15" customHeight="1">
      <c r="A482" s="42" t="s">
        <v>1</v>
      </c>
      <c r="B482" s="3" t="s">
        <v>283</v>
      </c>
    </row>
    <row r="483" spans="1:5" ht="15" customHeight="1">
      <c r="A483" s="41" t="s">
        <v>4</v>
      </c>
      <c r="B483" s="84" t="s">
        <v>786</v>
      </c>
      <c r="C483" s="84"/>
      <c r="D483" s="84"/>
      <c r="E483" s="84"/>
    </row>
    <row r="484" spans="1:5" ht="15" customHeight="1">
      <c r="A484" s="47" t="s">
        <v>785</v>
      </c>
      <c r="B484" s="2" t="s">
        <v>217</v>
      </c>
      <c r="C484" s="1" t="s">
        <v>114</v>
      </c>
      <c r="D484" s="4" t="s">
        <v>0</v>
      </c>
      <c r="E484" s="46">
        <f>D486+D491+D496</f>
        <v>7506</v>
      </c>
    </row>
    <row r="485" spans="1:5" ht="15" customHeight="1">
      <c r="A485" s="79" t="s">
        <v>747</v>
      </c>
      <c r="B485" s="61"/>
      <c r="C485" s="69" t="s">
        <v>469</v>
      </c>
      <c r="D485" s="70"/>
      <c r="E485" s="83"/>
    </row>
    <row r="486" spans="1:5" ht="15" customHeight="1">
      <c r="A486" s="42" t="s">
        <v>3</v>
      </c>
      <c r="B486" s="45">
        <v>6</v>
      </c>
      <c r="C486" s="44" t="s">
        <v>6</v>
      </c>
      <c r="D486" s="43">
        <v>2502</v>
      </c>
      <c r="E486" s="3" t="s">
        <v>7</v>
      </c>
    </row>
    <row r="487" spans="1:5" ht="15" customHeight="1">
      <c r="A487" s="42" t="s">
        <v>2</v>
      </c>
      <c r="B487" s="3" t="s">
        <v>783</v>
      </c>
    </row>
    <row r="488" spans="1:5" ht="15" customHeight="1">
      <c r="A488" s="42" t="s">
        <v>1</v>
      </c>
      <c r="B488" s="3" t="s">
        <v>163</v>
      </c>
    </row>
    <row r="489" spans="1:5" ht="15" customHeight="1">
      <c r="A489" s="41" t="s">
        <v>4</v>
      </c>
      <c r="B489" s="84" t="s">
        <v>782</v>
      </c>
      <c r="C489" s="84"/>
      <c r="D489" s="84"/>
      <c r="E489" s="84"/>
    </row>
    <row r="490" spans="1:5" ht="15" customHeight="1">
      <c r="A490" s="79" t="s">
        <v>750</v>
      </c>
      <c r="B490" s="61"/>
      <c r="C490" s="69" t="s">
        <v>784</v>
      </c>
      <c r="D490" s="70"/>
      <c r="E490" s="83"/>
    </row>
    <row r="491" spans="1:5" ht="15" customHeight="1">
      <c r="A491" s="42" t="s">
        <v>3</v>
      </c>
      <c r="B491" s="45">
        <v>6</v>
      </c>
      <c r="C491" s="44" t="s">
        <v>6</v>
      </c>
      <c r="D491" s="43">
        <v>2502</v>
      </c>
      <c r="E491" s="3" t="s">
        <v>7</v>
      </c>
    </row>
    <row r="492" spans="1:5" ht="15" customHeight="1">
      <c r="A492" s="42" t="s">
        <v>2</v>
      </c>
      <c r="B492" s="3" t="s">
        <v>783</v>
      </c>
    </row>
    <row r="493" spans="1:5" ht="15" customHeight="1">
      <c r="A493" s="42" t="s">
        <v>1</v>
      </c>
      <c r="B493" s="3" t="s">
        <v>163</v>
      </c>
    </row>
    <row r="494" spans="1:5" ht="15" customHeight="1">
      <c r="A494" s="41" t="s">
        <v>4</v>
      </c>
      <c r="B494" s="84" t="s">
        <v>782</v>
      </c>
      <c r="C494" s="84"/>
      <c r="D494" s="84"/>
      <c r="E494" s="84"/>
    </row>
    <row r="495" spans="1:5" ht="15" customHeight="1">
      <c r="A495" s="79" t="s">
        <v>462</v>
      </c>
      <c r="B495" s="61"/>
      <c r="C495" s="69" t="s">
        <v>24</v>
      </c>
      <c r="D495" s="70"/>
      <c r="E495" s="83"/>
    </row>
    <row r="496" spans="1:5" ht="15" customHeight="1">
      <c r="A496" s="42" t="s">
        <v>3</v>
      </c>
      <c r="B496" s="45">
        <v>6</v>
      </c>
      <c r="C496" s="44" t="s">
        <v>6</v>
      </c>
      <c r="D496" s="43">
        <v>2502</v>
      </c>
      <c r="E496" s="3" t="s">
        <v>7</v>
      </c>
    </row>
    <row r="497" spans="1:5" ht="15" customHeight="1">
      <c r="A497" s="42" t="s">
        <v>2</v>
      </c>
      <c r="B497" s="3" t="s">
        <v>783</v>
      </c>
    </row>
    <row r="498" spans="1:5" ht="15" customHeight="1">
      <c r="A498" s="42" t="s">
        <v>1</v>
      </c>
      <c r="B498" s="3" t="s">
        <v>163</v>
      </c>
    </row>
    <row r="499" spans="1:5" ht="15" customHeight="1">
      <c r="A499" s="41" t="s">
        <v>4</v>
      </c>
      <c r="B499" s="84" t="s">
        <v>782</v>
      </c>
      <c r="C499" s="84"/>
      <c r="D499" s="84"/>
      <c r="E499" s="84"/>
    </row>
    <row r="500" spans="1:5" ht="15" customHeight="1">
      <c r="A500" s="47" t="s">
        <v>781</v>
      </c>
      <c r="B500" s="2" t="s">
        <v>477</v>
      </c>
      <c r="C500" s="1" t="s">
        <v>8</v>
      </c>
      <c r="D500" s="4" t="s">
        <v>0</v>
      </c>
      <c r="E500" s="46">
        <f>D502+D507</f>
        <v>3027.5</v>
      </c>
    </row>
    <row r="501" spans="1:5" ht="15" customHeight="1">
      <c r="A501" s="79" t="s">
        <v>166</v>
      </c>
      <c r="B501" s="61"/>
      <c r="C501" s="69" t="s">
        <v>780</v>
      </c>
      <c r="D501" s="70"/>
      <c r="E501" s="83"/>
    </row>
    <row r="502" spans="1:5" ht="15" customHeight="1">
      <c r="A502" s="42" t="s">
        <v>3</v>
      </c>
      <c r="B502" s="45">
        <v>2.5</v>
      </c>
      <c r="C502" s="44" t="s">
        <v>6</v>
      </c>
      <c r="D502" s="43">
        <v>1985</v>
      </c>
      <c r="E502" s="3" t="s">
        <v>7</v>
      </c>
    </row>
    <row r="503" spans="1:5" ht="15" customHeight="1">
      <c r="A503" s="42" t="s">
        <v>2</v>
      </c>
      <c r="B503" s="3" t="s">
        <v>779</v>
      </c>
    </row>
    <row r="504" spans="1:5" ht="15" customHeight="1">
      <c r="A504" s="42" t="s">
        <v>1</v>
      </c>
      <c r="B504" s="3" t="s">
        <v>283</v>
      </c>
    </row>
    <row r="505" spans="1:5" ht="27.75" customHeight="1">
      <c r="A505" s="41" t="s">
        <v>4</v>
      </c>
      <c r="B505" s="84" t="s">
        <v>778</v>
      </c>
      <c r="C505" s="84"/>
      <c r="D505" s="84"/>
      <c r="E505" s="84"/>
    </row>
    <row r="506" spans="1:5" ht="15" customHeight="1">
      <c r="A506" s="79" t="s">
        <v>69</v>
      </c>
      <c r="B506" s="61"/>
      <c r="C506" s="69" t="s">
        <v>24</v>
      </c>
      <c r="D506" s="70"/>
      <c r="E506" s="83"/>
    </row>
    <row r="507" spans="1:5" ht="15" customHeight="1">
      <c r="A507" s="42" t="s">
        <v>3</v>
      </c>
      <c r="B507" s="45">
        <v>2.5</v>
      </c>
      <c r="C507" s="44" t="s">
        <v>6</v>
      </c>
      <c r="D507" s="43">
        <v>1042.5</v>
      </c>
      <c r="E507" s="3" t="s">
        <v>7</v>
      </c>
    </row>
    <row r="508" spans="1:5" ht="15" customHeight="1">
      <c r="A508" s="42" t="s">
        <v>2</v>
      </c>
      <c r="B508" s="3" t="s">
        <v>779</v>
      </c>
    </row>
    <row r="509" spans="1:5" ht="15" customHeight="1">
      <c r="A509" s="42" t="s">
        <v>1</v>
      </c>
      <c r="B509" s="3" t="s">
        <v>283</v>
      </c>
    </row>
    <row r="510" spans="1:5" ht="30" customHeight="1">
      <c r="A510" s="41" t="s">
        <v>4</v>
      </c>
      <c r="B510" s="84" t="s">
        <v>778</v>
      </c>
      <c r="C510" s="84"/>
      <c r="D510" s="84"/>
      <c r="E510" s="84"/>
    </row>
    <row r="511" spans="1:5">
      <c r="A511" s="47" t="s">
        <v>777</v>
      </c>
      <c r="B511" s="2" t="s">
        <v>776</v>
      </c>
      <c r="C511" s="1" t="s">
        <v>9</v>
      </c>
      <c r="D511" s="4" t="s">
        <v>0</v>
      </c>
      <c r="E511" s="46">
        <f>D513</f>
        <v>1985</v>
      </c>
    </row>
    <row r="512" spans="1:5" ht="15" customHeight="1">
      <c r="A512" s="79" t="s">
        <v>752</v>
      </c>
      <c r="B512" s="61"/>
      <c r="C512" s="69" t="s">
        <v>137</v>
      </c>
      <c r="D512" s="70"/>
      <c r="E512" s="83"/>
    </row>
    <row r="513" spans="1:5" ht="15" customHeight="1">
      <c r="A513" s="42" t="s">
        <v>3</v>
      </c>
      <c r="B513" s="45">
        <v>2.5</v>
      </c>
      <c r="C513" s="44" t="s">
        <v>6</v>
      </c>
      <c r="D513" s="43">
        <v>1985</v>
      </c>
      <c r="E513" s="3" t="s">
        <v>7</v>
      </c>
    </row>
    <row r="514" spans="1:5" ht="15" customHeight="1">
      <c r="A514" s="42" t="s">
        <v>2</v>
      </c>
      <c r="B514" s="3" t="s">
        <v>775</v>
      </c>
    </row>
    <row r="515" spans="1:5" ht="15" customHeight="1">
      <c r="A515" s="42" t="s">
        <v>1</v>
      </c>
      <c r="B515" s="3" t="s">
        <v>476</v>
      </c>
    </row>
    <row r="516" spans="1:5" ht="15" customHeight="1">
      <c r="A516" s="41" t="s">
        <v>4</v>
      </c>
      <c r="B516" s="84" t="s">
        <v>774</v>
      </c>
      <c r="C516" s="84"/>
      <c r="D516" s="84"/>
      <c r="E516" s="84"/>
    </row>
    <row r="517" spans="1:5" ht="15" customHeight="1">
      <c r="A517" s="47" t="s">
        <v>773</v>
      </c>
      <c r="B517" s="53" t="s">
        <v>25</v>
      </c>
      <c r="C517" s="1" t="s">
        <v>9</v>
      </c>
      <c r="D517" s="4" t="s">
        <v>0</v>
      </c>
      <c r="E517" s="46">
        <f>D519</f>
        <v>190</v>
      </c>
    </row>
    <row r="518" spans="1:5" ht="15" customHeight="1">
      <c r="A518" s="79" t="s">
        <v>63</v>
      </c>
      <c r="B518" s="61"/>
      <c r="C518" s="69" t="s">
        <v>19</v>
      </c>
      <c r="D518" s="70"/>
      <c r="E518" s="83"/>
    </row>
    <row r="519" spans="1:5" ht="15" customHeight="1">
      <c r="A519" s="42" t="s">
        <v>3</v>
      </c>
      <c r="B519" s="45">
        <v>1</v>
      </c>
      <c r="C519" s="44" t="s">
        <v>6</v>
      </c>
      <c r="D519" s="43">
        <v>190</v>
      </c>
      <c r="E519" s="3" t="s">
        <v>7</v>
      </c>
    </row>
    <row r="520" spans="1:5" ht="15" customHeight="1">
      <c r="A520" s="42" t="s">
        <v>2</v>
      </c>
      <c r="B520" s="3" t="s">
        <v>772</v>
      </c>
    </row>
    <row r="521" spans="1:5" ht="15" customHeight="1">
      <c r="A521" s="42" t="s">
        <v>1</v>
      </c>
      <c r="B521" s="3" t="s">
        <v>437</v>
      </c>
    </row>
    <row r="522" spans="1:5">
      <c r="A522" s="41" t="s">
        <v>4</v>
      </c>
      <c r="B522" s="84" t="s">
        <v>771</v>
      </c>
      <c r="C522" s="84"/>
      <c r="D522" s="84"/>
      <c r="E522" s="84"/>
    </row>
    <row r="523" spans="1:5">
      <c r="A523" s="87" t="s">
        <v>10</v>
      </c>
      <c r="B523" s="63"/>
      <c r="C523" s="90" t="s">
        <v>11</v>
      </c>
      <c r="D523" s="91"/>
      <c r="E523" s="6">
        <v>382.5</v>
      </c>
    </row>
    <row r="524" spans="1:5">
      <c r="A524" s="88"/>
      <c r="B524" s="65"/>
      <c r="C524" s="90" t="s">
        <v>12</v>
      </c>
      <c r="D524" s="91"/>
      <c r="E524" s="8">
        <v>70</v>
      </c>
    </row>
    <row r="525" spans="1:5">
      <c r="A525" s="88"/>
      <c r="B525" s="65"/>
      <c r="C525" s="90" t="s">
        <v>13</v>
      </c>
      <c r="D525" s="91"/>
      <c r="E525" s="8">
        <v>42</v>
      </c>
    </row>
    <row r="526" spans="1:5">
      <c r="A526" s="89"/>
      <c r="B526" s="67"/>
      <c r="C526" s="92" t="s">
        <v>22</v>
      </c>
      <c r="D526" s="93"/>
      <c r="E526" s="5">
        <v>114942.5</v>
      </c>
    </row>
    <row r="527" spans="1:5">
      <c r="A527" s="86" t="s">
        <v>14</v>
      </c>
      <c r="B527" s="73"/>
      <c r="C527" s="58" t="s">
        <v>15</v>
      </c>
      <c r="D527" s="58" t="s">
        <v>16</v>
      </c>
      <c r="E527" s="7" t="s">
        <v>17</v>
      </c>
    </row>
    <row r="528" spans="1:5">
      <c r="A528" s="79" t="s">
        <v>451</v>
      </c>
      <c r="B528" s="61"/>
      <c r="C528" s="13" t="s">
        <v>452</v>
      </c>
      <c r="D528" s="51">
        <v>6</v>
      </c>
      <c r="E528" s="15">
        <v>1428</v>
      </c>
    </row>
    <row r="529" spans="1:5">
      <c r="A529" s="79" t="s">
        <v>376</v>
      </c>
      <c r="B529" s="61"/>
      <c r="C529" s="13" t="s">
        <v>24</v>
      </c>
      <c r="D529" s="51">
        <v>5</v>
      </c>
      <c r="E529" s="15">
        <v>1428</v>
      </c>
    </row>
    <row r="530" spans="1:5">
      <c r="A530" s="79" t="s">
        <v>252</v>
      </c>
      <c r="B530" s="61"/>
      <c r="C530" s="13" t="s">
        <v>24</v>
      </c>
      <c r="D530" s="51">
        <v>5</v>
      </c>
      <c r="E530" s="15">
        <v>1428</v>
      </c>
    </row>
    <row r="531" spans="1:5">
      <c r="A531" s="79" t="s">
        <v>252</v>
      </c>
      <c r="B531" s="61"/>
      <c r="C531" s="13" t="s">
        <v>24</v>
      </c>
      <c r="D531" s="51">
        <v>5</v>
      </c>
      <c r="E531" s="15">
        <v>1428</v>
      </c>
    </row>
    <row r="532" spans="1:5">
      <c r="A532" s="79" t="s">
        <v>222</v>
      </c>
      <c r="B532" s="61"/>
      <c r="C532" s="13" t="s">
        <v>24</v>
      </c>
      <c r="D532" s="51">
        <v>5</v>
      </c>
      <c r="E532" s="15">
        <v>1428</v>
      </c>
    </row>
    <row r="533" spans="1:5">
      <c r="A533" s="79" t="s">
        <v>76</v>
      </c>
      <c r="B533" s="61"/>
      <c r="C533" s="13" t="s">
        <v>24</v>
      </c>
      <c r="D533" s="51">
        <v>7.5</v>
      </c>
      <c r="E533" s="15">
        <v>3212.5</v>
      </c>
    </row>
    <row r="534" spans="1:5">
      <c r="A534" s="79" t="s">
        <v>454</v>
      </c>
      <c r="B534" s="61"/>
      <c r="C534" s="13" t="s">
        <v>24</v>
      </c>
      <c r="D534" s="51">
        <v>4.5</v>
      </c>
      <c r="E534" s="15">
        <v>1876.5</v>
      </c>
    </row>
    <row r="535" spans="1:5">
      <c r="A535" s="79" t="s">
        <v>459</v>
      </c>
      <c r="B535" s="61"/>
      <c r="C535" s="13" t="s">
        <v>24</v>
      </c>
      <c r="D535" s="51">
        <v>5</v>
      </c>
      <c r="E535" s="15">
        <v>1428</v>
      </c>
    </row>
    <row r="536" spans="1:5">
      <c r="A536" s="79" t="s">
        <v>203</v>
      </c>
      <c r="B536" s="61"/>
      <c r="C536" s="13" t="s">
        <v>57</v>
      </c>
      <c r="D536" s="51">
        <v>15</v>
      </c>
      <c r="E536" s="15">
        <v>3420</v>
      </c>
    </row>
    <row r="537" spans="1:5">
      <c r="A537" s="79" t="s">
        <v>342</v>
      </c>
      <c r="B537" s="61"/>
      <c r="C537" s="13" t="s">
        <v>24</v>
      </c>
      <c r="D537" s="51">
        <v>5</v>
      </c>
      <c r="E537" s="15">
        <v>1428</v>
      </c>
    </row>
    <row r="538" spans="1:5">
      <c r="A538" s="79" t="s">
        <v>211</v>
      </c>
      <c r="B538" s="61"/>
      <c r="C538" s="13" t="s">
        <v>24</v>
      </c>
      <c r="D538" s="51">
        <v>5</v>
      </c>
      <c r="E538" s="15">
        <v>1428</v>
      </c>
    </row>
    <row r="539" spans="1:5">
      <c r="A539" s="79" t="s">
        <v>312</v>
      </c>
      <c r="B539" s="61"/>
      <c r="C539" s="13" t="s">
        <v>24</v>
      </c>
      <c r="D539" s="51">
        <v>2.5</v>
      </c>
      <c r="E539" s="15">
        <v>595</v>
      </c>
    </row>
    <row r="540" spans="1:5">
      <c r="A540" s="79" t="s">
        <v>770</v>
      </c>
      <c r="B540" s="61"/>
      <c r="C540" s="13" t="s">
        <v>24</v>
      </c>
      <c r="D540" s="51">
        <v>2.5</v>
      </c>
      <c r="E540" s="15">
        <v>667.5</v>
      </c>
    </row>
    <row r="541" spans="1:5">
      <c r="A541" s="79" t="s">
        <v>769</v>
      </c>
      <c r="B541" s="61"/>
      <c r="C541" s="13" t="s">
        <v>768</v>
      </c>
      <c r="D541" s="51">
        <v>2.5</v>
      </c>
      <c r="E541" s="15">
        <v>595</v>
      </c>
    </row>
    <row r="542" spans="1:5">
      <c r="A542" s="79" t="s">
        <v>297</v>
      </c>
      <c r="B542" s="61"/>
      <c r="C542" s="13" t="s">
        <v>298</v>
      </c>
      <c r="D542" s="51">
        <v>5</v>
      </c>
      <c r="E542" s="15">
        <v>1428</v>
      </c>
    </row>
    <row r="543" spans="1:5">
      <c r="A543" s="79" t="s">
        <v>21</v>
      </c>
      <c r="B543" s="61"/>
      <c r="C543" s="13" t="s">
        <v>19</v>
      </c>
      <c r="D543" s="51">
        <v>21</v>
      </c>
      <c r="E543" s="15">
        <v>4788</v>
      </c>
    </row>
    <row r="544" spans="1:5">
      <c r="A544" s="79" t="s">
        <v>447</v>
      </c>
      <c r="B544" s="61"/>
      <c r="C544" s="13" t="s">
        <v>174</v>
      </c>
      <c r="D544" s="51">
        <v>5</v>
      </c>
      <c r="E544" s="15">
        <v>1190</v>
      </c>
    </row>
    <row r="545" spans="1:5">
      <c r="A545" s="79" t="s">
        <v>202</v>
      </c>
      <c r="B545" s="61"/>
      <c r="C545" s="13" t="s">
        <v>179</v>
      </c>
      <c r="D545" s="51">
        <v>5</v>
      </c>
      <c r="E545" s="15">
        <v>1428</v>
      </c>
    </row>
    <row r="546" spans="1:5">
      <c r="A546" s="79" t="s">
        <v>767</v>
      </c>
      <c r="B546" s="61"/>
      <c r="C546" s="13" t="s">
        <v>766</v>
      </c>
      <c r="D546" s="51">
        <v>2.5</v>
      </c>
      <c r="E546" s="15">
        <v>1272.5</v>
      </c>
    </row>
    <row r="547" spans="1:5">
      <c r="A547" s="79" t="s">
        <v>311</v>
      </c>
      <c r="B547" s="61"/>
      <c r="C547" s="13" t="s">
        <v>24</v>
      </c>
      <c r="D547" s="51">
        <v>4</v>
      </c>
      <c r="E547" s="15">
        <v>2036</v>
      </c>
    </row>
    <row r="548" spans="1:5">
      <c r="A548" s="95" t="s">
        <v>462</v>
      </c>
      <c r="B548" s="96"/>
      <c r="C548" s="13" t="s">
        <v>24</v>
      </c>
      <c r="D548" s="51">
        <v>6</v>
      </c>
      <c r="E548" s="59">
        <v>2502</v>
      </c>
    </row>
    <row r="549" spans="1:5">
      <c r="A549" s="79" t="s">
        <v>317</v>
      </c>
      <c r="B549" s="61"/>
      <c r="C549" s="13" t="s">
        <v>24</v>
      </c>
      <c r="D549" s="51">
        <v>11</v>
      </c>
      <c r="E549" s="15">
        <v>3141.6</v>
      </c>
    </row>
    <row r="550" spans="1:5">
      <c r="A550" s="79" t="s">
        <v>460</v>
      </c>
      <c r="B550" s="61"/>
      <c r="C550" s="13" t="s">
        <v>24</v>
      </c>
      <c r="D550" s="51">
        <v>2.5</v>
      </c>
      <c r="E550" s="15">
        <v>595</v>
      </c>
    </row>
    <row r="551" spans="1:5">
      <c r="A551" s="79" t="s">
        <v>474</v>
      </c>
      <c r="B551" s="61"/>
      <c r="C551" s="13" t="s">
        <v>174</v>
      </c>
      <c r="D551" s="51">
        <v>5</v>
      </c>
      <c r="E551" s="15">
        <v>1428</v>
      </c>
    </row>
    <row r="552" spans="1:5">
      <c r="A552" s="79" t="s">
        <v>765</v>
      </c>
      <c r="B552" s="61"/>
      <c r="C552" s="13" t="s">
        <v>764</v>
      </c>
      <c r="D552" s="51">
        <v>2.5</v>
      </c>
      <c r="E552" s="15">
        <v>1042.5</v>
      </c>
    </row>
    <row r="553" spans="1:5">
      <c r="A553" s="79" t="s">
        <v>302</v>
      </c>
      <c r="B553" s="61"/>
      <c r="C553" s="13" t="s">
        <v>24</v>
      </c>
      <c r="D553" s="51">
        <v>5</v>
      </c>
      <c r="E553" s="15">
        <v>1428</v>
      </c>
    </row>
    <row r="554" spans="1:5">
      <c r="A554" s="79" t="s">
        <v>450</v>
      </c>
      <c r="B554" s="61"/>
      <c r="C554" s="13" t="s">
        <v>57</v>
      </c>
      <c r="D554" s="51">
        <v>6</v>
      </c>
      <c r="E554" s="15">
        <v>1716</v>
      </c>
    </row>
    <row r="555" spans="1:5">
      <c r="A555" s="79" t="s">
        <v>207</v>
      </c>
      <c r="B555" s="61"/>
      <c r="C555" s="13" t="s">
        <v>24</v>
      </c>
      <c r="D555" s="51">
        <v>7.5</v>
      </c>
      <c r="E555" s="15">
        <v>2023</v>
      </c>
    </row>
    <row r="556" spans="1:5">
      <c r="A556" s="79" t="s">
        <v>478</v>
      </c>
      <c r="B556" s="61"/>
      <c r="C556" s="13" t="s">
        <v>24</v>
      </c>
      <c r="D556" s="51">
        <v>9</v>
      </c>
      <c r="E556" s="15">
        <v>2570.4</v>
      </c>
    </row>
    <row r="557" spans="1:5">
      <c r="A557" s="79" t="s">
        <v>473</v>
      </c>
      <c r="B557" s="61"/>
      <c r="C557" s="13" t="s">
        <v>24</v>
      </c>
      <c r="D557" s="51">
        <v>5</v>
      </c>
      <c r="E557" s="15">
        <v>1428</v>
      </c>
    </row>
    <row r="558" spans="1:5">
      <c r="A558" s="79" t="s">
        <v>763</v>
      </c>
      <c r="B558" s="61"/>
      <c r="C558" s="13" t="s">
        <v>19</v>
      </c>
      <c r="D558" s="51">
        <v>5</v>
      </c>
      <c r="E558" s="15">
        <v>1140</v>
      </c>
    </row>
    <row r="559" spans="1:5">
      <c r="A559" s="79" t="s">
        <v>314</v>
      </c>
      <c r="B559" s="61"/>
      <c r="C559" s="13" t="s">
        <v>24</v>
      </c>
      <c r="D559" s="51">
        <v>7</v>
      </c>
      <c r="E559" s="15">
        <v>1999.2</v>
      </c>
    </row>
    <row r="560" spans="1:5">
      <c r="A560" s="79" t="s">
        <v>238</v>
      </c>
      <c r="B560" s="61"/>
      <c r="C560" s="13" t="s">
        <v>19</v>
      </c>
      <c r="D560" s="51">
        <v>11</v>
      </c>
      <c r="E560" s="15">
        <v>2280</v>
      </c>
    </row>
    <row r="561" spans="1:5">
      <c r="A561" s="79" t="s">
        <v>762</v>
      </c>
      <c r="B561" s="61"/>
      <c r="C561" s="13" t="s">
        <v>24</v>
      </c>
      <c r="D561" s="51">
        <v>5</v>
      </c>
      <c r="E561" s="15">
        <v>1428</v>
      </c>
    </row>
    <row r="562" spans="1:5">
      <c r="A562" s="79" t="s">
        <v>448</v>
      </c>
      <c r="B562" s="61"/>
      <c r="C562" s="13" t="s">
        <v>449</v>
      </c>
      <c r="D562" s="51">
        <v>2.5</v>
      </c>
      <c r="E562" s="15">
        <v>667.5</v>
      </c>
    </row>
    <row r="563" spans="1:5">
      <c r="A563" s="79" t="s">
        <v>761</v>
      </c>
      <c r="B563" s="61"/>
      <c r="C563" s="13" t="s">
        <v>24</v>
      </c>
      <c r="D563" s="51">
        <v>2.5</v>
      </c>
      <c r="E563" s="15">
        <v>1272.5</v>
      </c>
    </row>
    <row r="564" spans="1:5">
      <c r="A564" s="79" t="s">
        <v>457</v>
      </c>
      <c r="B564" s="61"/>
      <c r="C564" s="13" t="s">
        <v>455</v>
      </c>
      <c r="D564" s="51">
        <v>3</v>
      </c>
      <c r="E564" s="15">
        <v>570</v>
      </c>
    </row>
    <row r="565" spans="1:5">
      <c r="A565" s="79" t="s">
        <v>760</v>
      </c>
      <c r="B565" s="61"/>
      <c r="C565" s="13" t="s">
        <v>24</v>
      </c>
      <c r="D565" s="51">
        <v>5</v>
      </c>
      <c r="E565" s="15">
        <v>1428</v>
      </c>
    </row>
    <row r="566" spans="1:5">
      <c r="A566" s="79" t="s">
        <v>166</v>
      </c>
      <c r="B566" s="61"/>
      <c r="C566" s="13" t="s">
        <v>23</v>
      </c>
      <c r="D566" s="51">
        <v>2.5</v>
      </c>
      <c r="E566" s="15">
        <v>1985</v>
      </c>
    </row>
    <row r="567" spans="1:5">
      <c r="A567" s="79" t="s">
        <v>759</v>
      </c>
      <c r="B567" s="61"/>
      <c r="C567" s="13" t="s">
        <v>24</v>
      </c>
      <c r="D567" s="51">
        <v>10</v>
      </c>
      <c r="E567" s="15">
        <v>2856</v>
      </c>
    </row>
    <row r="568" spans="1:5">
      <c r="A568" s="79" t="s">
        <v>758</v>
      </c>
      <c r="B568" s="61"/>
      <c r="C568" s="13" t="s">
        <v>24</v>
      </c>
      <c r="D568" s="51">
        <v>2.5</v>
      </c>
      <c r="E568" s="15">
        <v>714</v>
      </c>
    </row>
    <row r="569" spans="1:5">
      <c r="A569" s="79" t="s">
        <v>472</v>
      </c>
      <c r="B569" s="61"/>
      <c r="C569" s="13" t="s">
        <v>24</v>
      </c>
      <c r="D569" s="51">
        <v>5</v>
      </c>
      <c r="E569" s="15">
        <v>1428</v>
      </c>
    </row>
    <row r="570" spans="1:5">
      <c r="A570" s="79" t="s">
        <v>173</v>
      </c>
      <c r="B570" s="61"/>
      <c r="C570" s="13" t="s">
        <v>174</v>
      </c>
      <c r="D570" s="51">
        <v>5</v>
      </c>
      <c r="E570" s="15">
        <v>1428</v>
      </c>
    </row>
    <row r="571" spans="1:5">
      <c r="A571" s="79" t="s">
        <v>235</v>
      </c>
      <c r="B571" s="61"/>
      <c r="C571" s="13" t="s">
        <v>24</v>
      </c>
      <c r="D571" s="51">
        <v>6.5</v>
      </c>
      <c r="E571" s="15">
        <v>1856.4</v>
      </c>
    </row>
    <row r="572" spans="1:5">
      <c r="A572" s="79" t="s">
        <v>757</v>
      </c>
      <c r="B572" s="61"/>
      <c r="C572" s="13" t="s">
        <v>24</v>
      </c>
      <c r="D572" s="51">
        <v>5</v>
      </c>
      <c r="E572" s="15">
        <v>1428</v>
      </c>
    </row>
    <row r="573" spans="1:5">
      <c r="A573" s="79" t="s">
        <v>26</v>
      </c>
      <c r="B573" s="61"/>
      <c r="C573" s="13" t="s">
        <v>24</v>
      </c>
      <c r="D573" s="51">
        <v>9</v>
      </c>
      <c r="E573" s="15">
        <v>2570.4</v>
      </c>
    </row>
    <row r="574" spans="1:5">
      <c r="A574" s="79" t="s">
        <v>215</v>
      </c>
      <c r="B574" s="61"/>
      <c r="C574" s="13" t="s">
        <v>19</v>
      </c>
      <c r="D574" s="51">
        <v>13.5</v>
      </c>
      <c r="E574" s="15">
        <v>2907</v>
      </c>
    </row>
    <row r="575" spans="1:5">
      <c r="A575" s="79" t="s">
        <v>756</v>
      </c>
      <c r="B575" s="61"/>
      <c r="C575" s="13" t="s">
        <v>24</v>
      </c>
      <c r="D575" s="51">
        <v>5</v>
      </c>
      <c r="E575" s="15">
        <v>1602</v>
      </c>
    </row>
    <row r="576" spans="1:5">
      <c r="A576" s="79" t="s">
        <v>161</v>
      </c>
      <c r="B576" s="61"/>
      <c r="C576" s="13" t="s">
        <v>19</v>
      </c>
      <c r="D576" s="51">
        <v>2.5</v>
      </c>
      <c r="E576" s="15">
        <v>475</v>
      </c>
    </row>
    <row r="577" spans="1:5">
      <c r="A577" s="79" t="s">
        <v>471</v>
      </c>
      <c r="B577" s="61"/>
      <c r="C577" s="13" t="s">
        <v>24</v>
      </c>
      <c r="D577" s="51">
        <v>5</v>
      </c>
      <c r="E577" s="15">
        <v>1428</v>
      </c>
    </row>
    <row r="578" spans="1:5">
      <c r="A578" s="79" t="s">
        <v>153</v>
      </c>
      <c r="B578" s="61"/>
      <c r="C578" s="13" t="s">
        <v>57</v>
      </c>
      <c r="D578" s="51">
        <v>6</v>
      </c>
      <c r="E578" s="15">
        <v>1349</v>
      </c>
    </row>
    <row r="579" spans="1:5">
      <c r="A579" s="79" t="s">
        <v>69</v>
      </c>
      <c r="B579" s="61"/>
      <c r="C579" s="13" t="s">
        <v>24</v>
      </c>
      <c r="D579" s="51">
        <v>10</v>
      </c>
      <c r="E579" s="15">
        <v>3841.5</v>
      </c>
    </row>
    <row r="580" spans="1:5">
      <c r="A580" s="79" t="s">
        <v>274</v>
      </c>
      <c r="B580" s="61"/>
      <c r="C580" s="13" t="s">
        <v>24</v>
      </c>
      <c r="D580" s="51">
        <v>5</v>
      </c>
      <c r="E580" s="15">
        <v>1428</v>
      </c>
    </row>
    <row r="581" spans="1:5">
      <c r="A581" s="79" t="s">
        <v>755</v>
      </c>
      <c r="B581" s="61"/>
      <c r="C581" s="13" t="s">
        <v>754</v>
      </c>
      <c r="D581" s="51">
        <v>2.5</v>
      </c>
      <c r="E581" s="15">
        <v>667.5</v>
      </c>
    </row>
    <row r="582" spans="1:5">
      <c r="A582" s="79" t="s">
        <v>753</v>
      </c>
      <c r="B582" s="61"/>
      <c r="C582" s="13" t="s">
        <v>24</v>
      </c>
      <c r="D582" s="51">
        <v>5</v>
      </c>
      <c r="E582" s="15">
        <v>1428</v>
      </c>
    </row>
    <row r="583" spans="1:5">
      <c r="A583" s="79" t="s">
        <v>68</v>
      </c>
      <c r="B583" s="61"/>
      <c r="C583" s="13" t="s">
        <v>174</v>
      </c>
      <c r="D583" s="51">
        <v>10</v>
      </c>
      <c r="E583" s="15">
        <v>2280</v>
      </c>
    </row>
    <row r="584" spans="1:5">
      <c r="A584" s="79" t="s">
        <v>433</v>
      </c>
      <c r="B584" s="61"/>
      <c r="C584" s="13" t="s">
        <v>24</v>
      </c>
      <c r="D584" s="51">
        <v>4</v>
      </c>
      <c r="E584" s="15">
        <v>1668</v>
      </c>
    </row>
    <row r="585" spans="1:5">
      <c r="A585" s="79" t="s">
        <v>461</v>
      </c>
      <c r="B585" s="61"/>
      <c r="C585" s="13" t="s">
        <v>467</v>
      </c>
      <c r="D585" s="51">
        <v>2.5</v>
      </c>
      <c r="E585" s="15">
        <v>595</v>
      </c>
    </row>
    <row r="586" spans="1:5">
      <c r="A586" s="79" t="s">
        <v>310</v>
      </c>
      <c r="B586" s="61"/>
      <c r="C586" s="13" t="s">
        <v>24</v>
      </c>
      <c r="D586" s="51">
        <v>4.5</v>
      </c>
      <c r="E586" s="15">
        <v>1876.5</v>
      </c>
    </row>
    <row r="587" spans="1:5">
      <c r="A587" s="79" t="s">
        <v>752</v>
      </c>
      <c r="B587" s="61"/>
      <c r="C587" s="13" t="s">
        <v>479</v>
      </c>
      <c r="D587" s="51">
        <v>2.5</v>
      </c>
      <c r="E587" s="15">
        <v>1985</v>
      </c>
    </row>
    <row r="588" spans="1:5">
      <c r="A588" s="79" t="s">
        <v>463</v>
      </c>
      <c r="B588" s="61"/>
      <c r="C588" s="13" t="s">
        <v>464</v>
      </c>
      <c r="D588" s="51">
        <v>2</v>
      </c>
      <c r="E588" s="15">
        <v>1588</v>
      </c>
    </row>
    <row r="589" spans="1:5">
      <c r="A589" s="79" t="s">
        <v>751</v>
      </c>
      <c r="B589" s="61"/>
      <c r="C589" s="13" t="s">
        <v>24</v>
      </c>
      <c r="D589" s="51">
        <v>2.5</v>
      </c>
      <c r="E589" s="15">
        <v>595</v>
      </c>
    </row>
    <row r="590" spans="1:5">
      <c r="A590" s="79" t="s">
        <v>324</v>
      </c>
      <c r="B590" s="61"/>
      <c r="C590" s="13" t="s">
        <v>24</v>
      </c>
      <c r="D590" s="51">
        <v>10</v>
      </c>
      <c r="E590" s="15">
        <v>2856</v>
      </c>
    </row>
    <row r="591" spans="1:5">
      <c r="A591" s="79" t="s">
        <v>63</v>
      </c>
      <c r="B591" s="61"/>
      <c r="C591" s="13" t="s">
        <v>19</v>
      </c>
      <c r="D591" s="51">
        <v>1</v>
      </c>
      <c r="E591" s="15">
        <v>190</v>
      </c>
    </row>
    <row r="592" spans="1:5">
      <c r="A592" s="79" t="s">
        <v>750</v>
      </c>
      <c r="B592" s="61"/>
      <c r="C592" s="13" t="s">
        <v>749</v>
      </c>
      <c r="D592" s="51">
        <v>6</v>
      </c>
      <c r="E592" s="15">
        <v>2502</v>
      </c>
    </row>
    <row r="593" spans="1:5">
      <c r="A593" s="79" t="s">
        <v>748</v>
      </c>
      <c r="B593" s="61"/>
      <c r="C593" s="13" t="s">
        <v>24</v>
      </c>
      <c r="D593" s="51">
        <v>2.5</v>
      </c>
      <c r="E593" s="15">
        <v>1272.5</v>
      </c>
    </row>
    <row r="594" spans="1:5">
      <c r="A594" s="79" t="s">
        <v>214</v>
      </c>
      <c r="B594" s="61"/>
      <c r="C594" s="13" t="s">
        <v>24</v>
      </c>
      <c r="D594" s="51">
        <v>5</v>
      </c>
      <c r="E594" s="15">
        <v>1428</v>
      </c>
    </row>
    <row r="595" spans="1:5">
      <c r="A595" s="79" t="s">
        <v>747</v>
      </c>
      <c r="B595" s="61"/>
      <c r="C595" s="13" t="s">
        <v>174</v>
      </c>
      <c r="D595" s="51">
        <v>6</v>
      </c>
      <c r="E595" s="15">
        <v>2502</v>
      </c>
    </row>
    <row r="596" spans="1:5">
      <c r="A596" s="79" t="s">
        <v>468</v>
      </c>
      <c r="B596" s="61"/>
      <c r="C596" s="13" t="s">
        <v>455</v>
      </c>
      <c r="D596" s="51">
        <v>3</v>
      </c>
      <c r="E596" s="15">
        <v>570</v>
      </c>
    </row>
    <row r="597" spans="1:5">
      <c r="A597" s="79" t="s">
        <v>29</v>
      </c>
      <c r="B597" s="61"/>
      <c r="C597" s="13" t="s">
        <v>23</v>
      </c>
      <c r="D597" s="51">
        <v>2.5</v>
      </c>
      <c r="E597" s="15">
        <v>1050</v>
      </c>
    </row>
    <row r="598" spans="1:5">
      <c r="A598" s="80" t="s">
        <v>18</v>
      </c>
      <c r="B598" s="81"/>
      <c r="C598" s="82"/>
      <c r="D598" s="11">
        <f>SUM(D528:D597)</f>
        <v>382.5</v>
      </c>
      <c r="E598" s="12">
        <f>SUM(E528:E597)</f>
        <v>114942.49999999999</v>
      </c>
    </row>
    <row r="599" spans="1:5">
      <c r="D599" s="16"/>
      <c r="E599" s="17"/>
    </row>
    <row r="600" spans="1:5">
      <c r="E600" s="17"/>
    </row>
  </sheetData>
  <sheetProtection password="C76B" sheet="1" objects="1" scenarios="1"/>
  <mergeCells count="386">
    <mergeCell ref="B39:E39"/>
    <mergeCell ref="A40:B40"/>
    <mergeCell ref="C40:E40"/>
    <mergeCell ref="A1:E1"/>
    <mergeCell ref="A3:B3"/>
    <mergeCell ref="C3:E3"/>
    <mergeCell ref="B7:E7"/>
    <mergeCell ref="A8:B8"/>
    <mergeCell ref="C8:E8"/>
    <mergeCell ref="B12:E12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30:B30"/>
    <mergeCell ref="C30:E30"/>
    <mergeCell ref="B34:E34"/>
    <mergeCell ref="A35:B35"/>
    <mergeCell ref="C35:E35"/>
    <mergeCell ref="B82:E82"/>
    <mergeCell ref="A83:B83"/>
    <mergeCell ref="C83:E83"/>
    <mergeCell ref="B44:E44"/>
    <mergeCell ref="A46:B46"/>
    <mergeCell ref="C46:E46"/>
    <mergeCell ref="B50:E50"/>
    <mergeCell ref="A51:B51"/>
    <mergeCell ref="C51:E51"/>
    <mergeCell ref="B55:E55"/>
    <mergeCell ref="A56:B56"/>
    <mergeCell ref="C56:E56"/>
    <mergeCell ref="B60:E60"/>
    <mergeCell ref="A62:B62"/>
    <mergeCell ref="C62:E62"/>
    <mergeCell ref="B66:E66"/>
    <mergeCell ref="A67:B67"/>
    <mergeCell ref="C67:E67"/>
    <mergeCell ref="B71:E71"/>
    <mergeCell ref="A73:B73"/>
    <mergeCell ref="C73:E73"/>
    <mergeCell ref="B77:E77"/>
    <mergeCell ref="A78:B78"/>
    <mergeCell ref="C78:E78"/>
    <mergeCell ref="B119:E119"/>
    <mergeCell ref="A121:B121"/>
    <mergeCell ref="C121:E121"/>
    <mergeCell ref="B87:E87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05:B105"/>
    <mergeCell ref="C105:E105"/>
    <mergeCell ref="B108:E108"/>
    <mergeCell ref="B109:E109"/>
    <mergeCell ref="A110:B110"/>
    <mergeCell ref="C110:E110"/>
    <mergeCell ref="B113:E113"/>
    <mergeCell ref="B114:E114"/>
    <mergeCell ref="A115:B115"/>
    <mergeCell ref="C115:E115"/>
    <mergeCell ref="B118:E118"/>
    <mergeCell ref="B162:E162"/>
    <mergeCell ref="A164:B164"/>
    <mergeCell ref="C164:E164"/>
    <mergeCell ref="B125:E125"/>
    <mergeCell ref="A126:B126"/>
    <mergeCell ref="C126:E126"/>
    <mergeCell ref="B130:E130"/>
    <mergeCell ref="A132:B132"/>
    <mergeCell ref="C132:E132"/>
    <mergeCell ref="B136:E136"/>
    <mergeCell ref="A137:B137"/>
    <mergeCell ref="C137:E137"/>
    <mergeCell ref="B141:E141"/>
    <mergeCell ref="A142:B142"/>
    <mergeCell ref="C142:E142"/>
    <mergeCell ref="B146:E146"/>
    <mergeCell ref="A148:B148"/>
    <mergeCell ref="C148:E148"/>
    <mergeCell ref="B152:E152"/>
    <mergeCell ref="A153:B153"/>
    <mergeCell ref="C153:E153"/>
    <mergeCell ref="B157:E157"/>
    <mergeCell ref="A158:B158"/>
    <mergeCell ref="C158:E158"/>
    <mergeCell ref="B194:E194"/>
    <mergeCell ref="A195:B195"/>
    <mergeCell ref="C195:E195"/>
    <mergeCell ref="B167:E167"/>
    <mergeCell ref="B168:E168"/>
    <mergeCell ref="A169:B169"/>
    <mergeCell ref="C169:E169"/>
    <mergeCell ref="B172:E172"/>
    <mergeCell ref="B173:E173"/>
    <mergeCell ref="A174:B174"/>
    <mergeCell ref="C174:E174"/>
    <mergeCell ref="B177:E177"/>
    <mergeCell ref="B178:E178"/>
    <mergeCell ref="A180:B180"/>
    <mergeCell ref="C180:E180"/>
    <mergeCell ref="B183:E183"/>
    <mergeCell ref="B184:E184"/>
    <mergeCell ref="A185:B185"/>
    <mergeCell ref="C185:E185"/>
    <mergeCell ref="B188:E188"/>
    <mergeCell ref="B189:E189"/>
    <mergeCell ref="A190:B190"/>
    <mergeCell ref="C190:E190"/>
    <mergeCell ref="B193:E193"/>
    <mergeCell ref="B224:E224"/>
    <mergeCell ref="A226:B226"/>
    <mergeCell ref="C226:E226"/>
    <mergeCell ref="B198:E198"/>
    <mergeCell ref="B199:E199"/>
    <mergeCell ref="A200:B200"/>
    <mergeCell ref="C200:E200"/>
    <mergeCell ref="B203:E203"/>
    <mergeCell ref="B204:E204"/>
    <mergeCell ref="A205:B205"/>
    <mergeCell ref="C205:E205"/>
    <mergeCell ref="B208:E208"/>
    <mergeCell ref="B209:E209"/>
    <mergeCell ref="A210:B210"/>
    <mergeCell ref="C210:E210"/>
    <mergeCell ref="B213:E213"/>
    <mergeCell ref="B214:E214"/>
    <mergeCell ref="A215:B215"/>
    <mergeCell ref="C215:E215"/>
    <mergeCell ref="B218:E218"/>
    <mergeCell ref="B219:E219"/>
    <mergeCell ref="A220:B220"/>
    <mergeCell ref="C220:E220"/>
    <mergeCell ref="B223:E223"/>
    <mergeCell ref="A265:B265"/>
    <mergeCell ref="C265:E265"/>
    <mergeCell ref="B269:E269"/>
    <mergeCell ref="B229:E229"/>
    <mergeCell ref="B230:E230"/>
    <mergeCell ref="A232:B232"/>
    <mergeCell ref="C232:E232"/>
    <mergeCell ref="B235:E235"/>
    <mergeCell ref="B236:E236"/>
    <mergeCell ref="A238:B238"/>
    <mergeCell ref="C238:E238"/>
    <mergeCell ref="B242:E242"/>
    <mergeCell ref="A243:B243"/>
    <mergeCell ref="C243:E243"/>
    <mergeCell ref="B247:E247"/>
    <mergeCell ref="A249:B249"/>
    <mergeCell ref="C249:E249"/>
    <mergeCell ref="B253:E253"/>
    <mergeCell ref="A254:B254"/>
    <mergeCell ref="C254:E254"/>
    <mergeCell ref="B258:E258"/>
    <mergeCell ref="A259:B259"/>
    <mergeCell ref="C259:E259"/>
    <mergeCell ref="B263:E263"/>
    <mergeCell ref="A308:B308"/>
    <mergeCell ref="C308:E308"/>
    <mergeCell ref="B312:E312"/>
    <mergeCell ref="A271:B271"/>
    <mergeCell ref="C271:E271"/>
    <mergeCell ref="B275:E275"/>
    <mergeCell ref="A276:B276"/>
    <mergeCell ref="C276:E276"/>
    <mergeCell ref="B280:E280"/>
    <mergeCell ref="A281:B281"/>
    <mergeCell ref="C281:E281"/>
    <mergeCell ref="B285:E285"/>
    <mergeCell ref="A287:B287"/>
    <mergeCell ref="C287:E287"/>
    <mergeCell ref="B291:E291"/>
    <mergeCell ref="A292:B292"/>
    <mergeCell ref="C292:E292"/>
    <mergeCell ref="B296:E296"/>
    <mergeCell ref="A297:B297"/>
    <mergeCell ref="C297:E297"/>
    <mergeCell ref="B301:E301"/>
    <mergeCell ref="A303:B303"/>
    <mergeCell ref="C303:E303"/>
    <mergeCell ref="B307:E307"/>
    <mergeCell ref="A350:B350"/>
    <mergeCell ref="C350:E350"/>
    <mergeCell ref="B354:E354"/>
    <mergeCell ref="A313:B313"/>
    <mergeCell ref="C313:E313"/>
    <mergeCell ref="B317:E317"/>
    <mergeCell ref="A319:B319"/>
    <mergeCell ref="C319:E319"/>
    <mergeCell ref="B323:E323"/>
    <mergeCell ref="A324:B324"/>
    <mergeCell ref="C324:E324"/>
    <mergeCell ref="B328:E328"/>
    <mergeCell ref="A329:B329"/>
    <mergeCell ref="C329:E329"/>
    <mergeCell ref="B333:E333"/>
    <mergeCell ref="A335:B335"/>
    <mergeCell ref="C335:E335"/>
    <mergeCell ref="B339:E339"/>
    <mergeCell ref="A340:B340"/>
    <mergeCell ref="C340:E340"/>
    <mergeCell ref="B344:E344"/>
    <mergeCell ref="A345:B345"/>
    <mergeCell ref="C345:E345"/>
    <mergeCell ref="B349:E349"/>
    <mergeCell ref="A393:B393"/>
    <mergeCell ref="C393:E393"/>
    <mergeCell ref="B397:E397"/>
    <mergeCell ref="A356:B356"/>
    <mergeCell ref="C356:E356"/>
    <mergeCell ref="B360:E360"/>
    <mergeCell ref="A361:B361"/>
    <mergeCell ref="C361:E361"/>
    <mergeCell ref="B365:E365"/>
    <mergeCell ref="A367:B367"/>
    <mergeCell ref="C367:E367"/>
    <mergeCell ref="B371:E371"/>
    <mergeCell ref="A372:B372"/>
    <mergeCell ref="C372:E372"/>
    <mergeCell ref="B376:E376"/>
    <mergeCell ref="A377:B377"/>
    <mergeCell ref="C377:E377"/>
    <mergeCell ref="B381:E381"/>
    <mergeCell ref="A383:B383"/>
    <mergeCell ref="C383:E383"/>
    <mergeCell ref="B387:E387"/>
    <mergeCell ref="A388:B388"/>
    <mergeCell ref="C388:E388"/>
    <mergeCell ref="B392:E392"/>
    <mergeCell ref="A436:B436"/>
    <mergeCell ref="C436:E436"/>
    <mergeCell ref="B440:E440"/>
    <mergeCell ref="A399:B399"/>
    <mergeCell ref="C399:E399"/>
    <mergeCell ref="B403:E403"/>
    <mergeCell ref="A404:B404"/>
    <mergeCell ref="C404:E404"/>
    <mergeCell ref="B408:E408"/>
    <mergeCell ref="A409:B409"/>
    <mergeCell ref="C409:E409"/>
    <mergeCell ref="B413:E413"/>
    <mergeCell ref="A415:B415"/>
    <mergeCell ref="C415:E415"/>
    <mergeCell ref="B419:E419"/>
    <mergeCell ref="A420:B420"/>
    <mergeCell ref="C420:E420"/>
    <mergeCell ref="B424:E424"/>
    <mergeCell ref="A425:B425"/>
    <mergeCell ref="C425:E425"/>
    <mergeCell ref="B429:E429"/>
    <mergeCell ref="A431:B431"/>
    <mergeCell ref="C431:E431"/>
    <mergeCell ref="B435:E435"/>
    <mergeCell ref="A479:B479"/>
    <mergeCell ref="C479:E479"/>
    <mergeCell ref="B483:E483"/>
    <mergeCell ref="A442:B442"/>
    <mergeCell ref="C442:E44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4:B474"/>
    <mergeCell ref="C474:E474"/>
    <mergeCell ref="B478:E478"/>
    <mergeCell ref="A523:B526"/>
    <mergeCell ref="C523:D523"/>
    <mergeCell ref="C524:D524"/>
    <mergeCell ref="C525:D525"/>
    <mergeCell ref="C526:D526"/>
    <mergeCell ref="A485:B485"/>
    <mergeCell ref="C485:E485"/>
    <mergeCell ref="B489:E489"/>
    <mergeCell ref="A490:B490"/>
    <mergeCell ref="C490:E490"/>
    <mergeCell ref="B494:E494"/>
    <mergeCell ref="A495:B495"/>
    <mergeCell ref="C495:E495"/>
    <mergeCell ref="B499:E499"/>
    <mergeCell ref="A501:B501"/>
    <mergeCell ref="C501:E501"/>
    <mergeCell ref="B505:E505"/>
    <mergeCell ref="A506:B506"/>
    <mergeCell ref="C506:E506"/>
    <mergeCell ref="B510:E510"/>
    <mergeCell ref="A512:B512"/>
    <mergeCell ref="C512:E512"/>
    <mergeCell ref="B516:E516"/>
    <mergeCell ref="A518:B518"/>
    <mergeCell ref="C518:E518"/>
    <mergeCell ref="B522:E522"/>
    <mergeCell ref="A548:B548"/>
    <mergeCell ref="A549:B549"/>
    <mergeCell ref="A550:B550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72:B572"/>
    <mergeCell ref="A573:B573"/>
    <mergeCell ref="A574:B574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96:B596"/>
    <mergeCell ref="A597:B597"/>
    <mergeCell ref="A598:C598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3"/>
  <sheetViews>
    <sheetView tabSelected="1" topLeftCell="A234" zoomScale="90" zoomScaleNormal="90" workbookViewId="0">
      <selection activeCell="B266" sqref="B266"/>
    </sheetView>
  </sheetViews>
  <sheetFormatPr defaultRowHeight="15"/>
  <cols>
    <col min="1" max="1" width="14.42578125" style="3" customWidth="1"/>
    <col min="2" max="2" width="31.85546875" style="3" customWidth="1"/>
    <col min="3" max="3" width="25.7109375" style="3" customWidth="1"/>
    <col min="4" max="4" width="10.85546875" style="3" customWidth="1"/>
    <col min="5" max="5" width="14.42578125" style="3" customWidth="1"/>
  </cols>
  <sheetData>
    <row r="1" spans="1:5" ht="30" customHeight="1">
      <c r="A1" s="75" t="s">
        <v>61</v>
      </c>
      <c r="B1" s="75"/>
      <c r="C1" s="75"/>
      <c r="D1" s="75"/>
      <c r="E1" s="75"/>
    </row>
    <row r="2" spans="1:5" ht="15" customHeight="1">
      <c r="A2" s="47" t="s">
        <v>678</v>
      </c>
      <c r="B2" s="2" t="s">
        <v>87</v>
      </c>
      <c r="C2" s="1" t="s">
        <v>560</v>
      </c>
      <c r="D2" s="4" t="s">
        <v>0</v>
      </c>
      <c r="E2" s="46">
        <f>D4+D9+D14+D19</f>
        <v>5424</v>
      </c>
    </row>
    <row r="3" spans="1:5" ht="15" customHeight="1">
      <c r="A3" s="79" t="s">
        <v>558</v>
      </c>
      <c r="B3" s="61"/>
      <c r="C3" s="69" t="s">
        <v>24</v>
      </c>
      <c r="D3" s="70"/>
      <c r="E3" s="83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679</v>
      </c>
    </row>
    <row r="6" spans="1:5" ht="15" customHeight="1">
      <c r="A6" s="42" t="s">
        <v>1</v>
      </c>
      <c r="B6" s="3" t="s">
        <v>680</v>
      </c>
    </row>
    <row r="7" spans="1:5" ht="27" customHeight="1">
      <c r="A7" s="41" t="s">
        <v>4</v>
      </c>
      <c r="B7" s="84" t="s">
        <v>681</v>
      </c>
      <c r="C7" s="84"/>
      <c r="D7" s="84"/>
      <c r="E7" s="84"/>
    </row>
    <row r="8" spans="1:5" ht="15" customHeight="1">
      <c r="A8" s="79" t="s">
        <v>538</v>
      </c>
      <c r="B8" s="61"/>
      <c r="C8" s="69" t="s">
        <v>24</v>
      </c>
      <c r="D8" s="70"/>
      <c r="E8" s="83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679</v>
      </c>
    </row>
    <row r="11" spans="1:5" ht="15" customHeight="1">
      <c r="A11" s="42" t="s">
        <v>1</v>
      </c>
      <c r="B11" s="3" t="s">
        <v>680</v>
      </c>
    </row>
    <row r="12" spans="1:5" ht="27" customHeight="1">
      <c r="A12" s="41" t="s">
        <v>4</v>
      </c>
      <c r="B12" s="84" t="s">
        <v>681</v>
      </c>
      <c r="C12" s="84"/>
      <c r="D12" s="84"/>
      <c r="E12" s="84"/>
    </row>
    <row r="13" spans="1:5" ht="15" customHeight="1">
      <c r="A13" s="79" t="s">
        <v>542</v>
      </c>
      <c r="B13" s="61"/>
      <c r="C13" s="69" t="s">
        <v>24</v>
      </c>
      <c r="D13" s="70"/>
      <c r="E13" s="83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679</v>
      </c>
    </row>
    <row r="16" spans="1:5" ht="15" customHeight="1">
      <c r="A16" s="42" t="s">
        <v>1</v>
      </c>
      <c r="B16" s="3" t="s">
        <v>680</v>
      </c>
    </row>
    <row r="17" spans="1:5" ht="28.5" customHeight="1">
      <c r="A17" s="41" t="s">
        <v>4</v>
      </c>
      <c r="B17" s="84" t="s">
        <v>681</v>
      </c>
      <c r="C17" s="84"/>
      <c r="D17" s="84"/>
      <c r="E17" s="84"/>
    </row>
    <row r="18" spans="1:5" ht="15" customHeight="1">
      <c r="A18" s="79" t="s">
        <v>68</v>
      </c>
      <c r="B18" s="61"/>
      <c r="C18" s="69" t="s">
        <v>469</v>
      </c>
      <c r="D18" s="70"/>
      <c r="E18" s="83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679</v>
      </c>
    </row>
    <row r="21" spans="1:5" ht="15" customHeight="1">
      <c r="A21" s="42" t="s">
        <v>1</v>
      </c>
      <c r="B21" s="3" t="s">
        <v>680</v>
      </c>
    </row>
    <row r="22" spans="1:5" ht="26.25" customHeight="1">
      <c r="A22" s="41" t="s">
        <v>4</v>
      </c>
      <c r="B22" s="84" t="s">
        <v>682</v>
      </c>
      <c r="C22" s="84"/>
      <c r="D22" s="84"/>
      <c r="E22" s="84"/>
    </row>
    <row r="23" spans="1:5">
      <c r="A23" s="47" t="s">
        <v>683</v>
      </c>
      <c r="B23" s="2" t="s">
        <v>267</v>
      </c>
      <c r="C23" s="1" t="s">
        <v>481</v>
      </c>
      <c r="D23" s="4" t="s">
        <v>0</v>
      </c>
      <c r="E23" s="46">
        <f>D25+D30+D35+D40+D45</f>
        <v>6852</v>
      </c>
    </row>
    <row r="24" spans="1:5" ht="15" customHeight="1">
      <c r="A24" s="79" t="s">
        <v>684</v>
      </c>
      <c r="B24" s="61"/>
      <c r="C24" s="69" t="s">
        <v>24</v>
      </c>
      <c r="D24" s="70"/>
      <c r="E24" s="83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685</v>
      </c>
    </row>
    <row r="27" spans="1:5" ht="15" customHeight="1">
      <c r="A27" s="42" t="s">
        <v>1</v>
      </c>
      <c r="B27" s="3" t="s">
        <v>686</v>
      </c>
    </row>
    <row r="28" spans="1:5" ht="27.75" customHeight="1">
      <c r="A28" s="41" t="s">
        <v>4</v>
      </c>
      <c r="B28" s="84" t="s">
        <v>687</v>
      </c>
      <c r="C28" s="84"/>
      <c r="D28" s="84"/>
      <c r="E28" s="84"/>
    </row>
    <row r="29" spans="1:5">
      <c r="A29" s="79" t="s">
        <v>570</v>
      </c>
      <c r="B29" s="61"/>
      <c r="C29" s="69" t="s">
        <v>467</v>
      </c>
      <c r="D29" s="70"/>
      <c r="E29" s="83"/>
    </row>
    <row r="30" spans="1:5">
      <c r="A30" s="42" t="s">
        <v>3</v>
      </c>
      <c r="B30" s="45">
        <v>5</v>
      </c>
      <c r="C30" s="44" t="s">
        <v>6</v>
      </c>
      <c r="D30" s="43">
        <v>1428</v>
      </c>
      <c r="E30" s="3" t="s">
        <v>5</v>
      </c>
    </row>
    <row r="31" spans="1:5">
      <c r="A31" s="42" t="s">
        <v>2</v>
      </c>
      <c r="B31" s="3" t="s">
        <v>685</v>
      </c>
    </row>
    <row r="32" spans="1:5">
      <c r="A32" s="42" t="s">
        <v>1</v>
      </c>
      <c r="B32" s="3" t="s">
        <v>686</v>
      </c>
    </row>
    <row r="33" spans="1:5" ht="28.5" customHeight="1">
      <c r="A33" s="41" t="s">
        <v>4</v>
      </c>
      <c r="B33" s="84" t="s">
        <v>687</v>
      </c>
      <c r="C33" s="84"/>
      <c r="D33" s="84"/>
      <c r="E33" s="84"/>
    </row>
    <row r="34" spans="1:5">
      <c r="A34" s="79" t="s">
        <v>688</v>
      </c>
      <c r="B34" s="61"/>
      <c r="C34" s="69" t="s">
        <v>24</v>
      </c>
      <c r="D34" s="70"/>
      <c r="E34" s="83"/>
    </row>
    <row r="35" spans="1:5">
      <c r="A35" s="42" t="s">
        <v>3</v>
      </c>
      <c r="B35" s="45">
        <v>5</v>
      </c>
      <c r="C35" s="44" t="s">
        <v>6</v>
      </c>
      <c r="D35" s="43">
        <v>1428</v>
      </c>
      <c r="E35" s="3" t="s">
        <v>5</v>
      </c>
    </row>
    <row r="36" spans="1:5">
      <c r="A36" s="42" t="s">
        <v>2</v>
      </c>
      <c r="B36" s="3" t="s">
        <v>685</v>
      </c>
    </row>
    <row r="37" spans="1:5">
      <c r="A37" s="42" t="s">
        <v>1</v>
      </c>
      <c r="B37" s="3" t="s">
        <v>686</v>
      </c>
    </row>
    <row r="38" spans="1:5" ht="27" customHeight="1">
      <c r="A38" s="41" t="s">
        <v>4</v>
      </c>
      <c r="B38" s="84" t="s">
        <v>687</v>
      </c>
      <c r="C38" s="84"/>
      <c r="D38" s="84"/>
      <c r="E38" s="84"/>
    </row>
    <row r="39" spans="1:5">
      <c r="A39" s="79" t="s">
        <v>557</v>
      </c>
      <c r="B39" s="61"/>
      <c r="C39" s="69" t="s">
        <v>24</v>
      </c>
      <c r="D39" s="70"/>
      <c r="E39" s="83"/>
    </row>
    <row r="40" spans="1:5">
      <c r="A40" s="42" t="s">
        <v>3</v>
      </c>
      <c r="B40" s="45">
        <v>5</v>
      </c>
      <c r="C40" s="44" t="s">
        <v>6</v>
      </c>
      <c r="D40" s="43">
        <v>1428</v>
      </c>
      <c r="E40" s="3" t="s">
        <v>5</v>
      </c>
    </row>
    <row r="41" spans="1:5">
      <c r="A41" s="42" t="s">
        <v>2</v>
      </c>
      <c r="B41" s="3" t="s">
        <v>685</v>
      </c>
    </row>
    <row r="42" spans="1:5">
      <c r="A42" s="42" t="s">
        <v>1</v>
      </c>
      <c r="B42" s="3" t="s">
        <v>686</v>
      </c>
    </row>
    <row r="43" spans="1:5" ht="30" customHeight="1">
      <c r="A43" s="41" t="s">
        <v>4</v>
      </c>
      <c r="B43" s="84" t="s">
        <v>687</v>
      </c>
      <c r="C43" s="84"/>
      <c r="D43" s="84"/>
      <c r="E43" s="84"/>
    </row>
    <row r="44" spans="1:5" ht="15" customHeight="1">
      <c r="A44" s="79" t="s">
        <v>153</v>
      </c>
      <c r="B44" s="61"/>
      <c r="C44" s="69" t="s">
        <v>57</v>
      </c>
      <c r="D44" s="70"/>
      <c r="E44" s="83"/>
    </row>
    <row r="45" spans="1:5" ht="15" customHeight="1">
      <c r="A45" s="42" t="s">
        <v>3</v>
      </c>
      <c r="B45" s="45">
        <v>5</v>
      </c>
      <c r="C45" s="44" t="s">
        <v>6</v>
      </c>
      <c r="D45" s="43">
        <v>1140</v>
      </c>
      <c r="E45" s="3" t="s">
        <v>5</v>
      </c>
    </row>
    <row r="46" spans="1:5" ht="15" customHeight="1">
      <c r="A46" s="42" t="s">
        <v>2</v>
      </c>
      <c r="B46" s="3" t="s">
        <v>685</v>
      </c>
    </row>
    <row r="47" spans="1:5" ht="15" customHeight="1">
      <c r="A47" s="42" t="s">
        <v>1</v>
      </c>
      <c r="B47" s="3" t="s">
        <v>686</v>
      </c>
    </row>
    <row r="48" spans="1:5" ht="28.5" customHeight="1">
      <c r="A48" s="41" t="s">
        <v>4</v>
      </c>
      <c r="B48" s="84" t="s">
        <v>689</v>
      </c>
      <c r="C48" s="84"/>
      <c r="D48" s="84"/>
      <c r="E48" s="84"/>
    </row>
    <row r="49" spans="1:5">
      <c r="A49" s="47" t="s">
        <v>690</v>
      </c>
      <c r="B49" s="2" t="s">
        <v>99</v>
      </c>
      <c r="C49" s="1" t="s">
        <v>9</v>
      </c>
      <c r="D49" s="4" t="s">
        <v>0</v>
      </c>
      <c r="E49" s="46">
        <f>D51</f>
        <v>1251</v>
      </c>
    </row>
    <row r="50" spans="1:5">
      <c r="A50" s="79" t="s">
        <v>142</v>
      </c>
      <c r="B50" s="61"/>
      <c r="C50" s="69" t="s">
        <v>143</v>
      </c>
      <c r="D50" s="70"/>
      <c r="E50" s="83"/>
    </row>
    <row r="51" spans="1:5" ht="15" customHeight="1">
      <c r="A51" s="42" t="s">
        <v>3</v>
      </c>
      <c r="B51" s="45">
        <v>3</v>
      </c>
      <c r="C51" s="44" t="s">
        <v>6</v>
      </c>
      <c r="D51" s="43">
        <v>1251</v>
      </c>
      <c r="E51" s="3" t="s">
        <v>7</v>
      </c>
    </row>
    <row r="52" spans="1:5" ht="15" customHeight="1">
      <c r="A52" s="42" t="s">
        <v>2</v>
      </c>
      <c r="B52" s="3" t="s">
        <v>691</v>
      </c>
    </row>
    <row r="53" spans="1:5">
      <c r="A53" s="42" t="s">
        <v>1</v>
      </c>
      <c r="B53" s="3" t="s">
        <v>145</v>
      </c>
    </row>
    <row r="54" spans="1:5" ht="42.75" customHeight="1">
      <c r="A54" s="41" t="s">
        <v>4</v>
      </c>
      <c r="B54" s="84" t="s">
        <v>692</v>
      </c>
      <c r="C54" s="84"/>
      <c r="D54" s="84"/>
      <c r="E54" s="84"/>
    </row>
    <row r="55" spans="1:5">
      <c r="A55" s="47" t="s">
        <v>693</v>
      </c>
      <c r="B55" s="2" t="s">
        <v>148</v>
      </c>
      <c r="C55" s="1" t="s">
        <v>114</v>
      </c>
      <c r="D55" s="4" t="s">
        <v>0</v>
      </c>
      <c r="E55" s="46">
        <f>D57+D62+D67</f>
        <v>3996</v>
      </c>
    </row>
    <row r="56" spans="1:5">
      <c r="A56" s="79" t="s">
        <v>339</v>
      </c>
      <c r="B56" s="61"/>
      <c r="C56" s="69" t="s">
        <v>24</v>
      </c>
      <c r="D56" s="70"/>
      <c r="E56" s="83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685</v>
      </c>
    </row>
    <row r="59" spans="1:5">
      <c r="A59" s="42" t="s">
        <v>1</v>
      </c>
      <c r="B59" s="94" t="s">
        <v>695</v>
      </c>
      <c r="C59" s="94"/>
      <c r="D59" s="94"/>
      <c r="E59" s="94"/>
    </row>
    <row r="60" spans="1:5" ht="43.5" customHeight="1">
      <c r="A60" s="41" t="s">
        <v>4</v>
      </c>
      <c r="B60" s="84" t="s">
        <v>696</v>
      </c>
      <c r="C60" s="84"/>
      <c r="D60" s="84"/>
      <c r="E60" s="84"/>
    </row>
    <row r="61" spans="1:5">
      <c r="A61" s="79" t="s">
        <v>694</v>
      </c>
      <c r="B61" s="61"/>
      <c r="C61" s="69" t="s">
        <v>24</v>
      </c>
      <c r="D61" s="70"/>
      <c r="E61" s="83"/>
    </row>
    <row r="62" spans="1:5">
      <c r="A62" s="42" t="s">
        <v>3</v>
      </c>
      <c r="B62" s="45">
        <v>5</v>
      </c>
      <c r="C62" s="44" t="s">
        <v>6</v>
      </c>
      <c r="D62" s="43">
        <v>1428</v>
      </c>
      <c r="E62" s="3" t="s">
        <v>5</v>
      </c>
    </row>
    <row r="63" spans="1:5">
      <c r="A63" s="42" t="s">
        <v>2</v>
      </c>
      <c r="B63" s="3" t="s">
        <v>685</v>
      </c>
    </row>
    <row r="64" spans="1:5">
      <c r="A64" s="42" t="s">
        <v>1</v>
      </c>
      <c r="B64" s="94" t="s">
        <v>695</v>
      </c>
      <c r="C64" s="94"/>
      <c r="D64" s="94"/>
      <c r="E64" s="94"/>
    </row>
    <row r="65" spans="1:5" ht="43.5" customHeight="1">
      <c r="A65" s="41" t="s">
        <v>4</v>
      </c>
      <c r="B65" s="84" t="s">
        <v>696</v>
      </c>
      <c r="C65" s="84"/>
      <c r="D65" s="84"/>
      <c r="E65" s="84"/>
    </row>
    <row r="66" spans="1:5">
      <c r="A66" s="79" t="s">
        <v>238</v>
      </c>
      <c r="B66" s="61"/>
      <c r="C66" s="69" t="s">
        <v>19</v>
      </c>
      <c r="D66" s="70"/>
      <c r="E66" s="83"/>
    </row>
    <row r="67" spans="1:5">
      <c r="A67" s="42" t="s">
        <v>3</v>
      </c>
      <c r="B67" s="45">
        <v>5</v>
      </c>
      <c r="C67" s="44" t="s">
        <v>6</v>
      </c>
      <c r="D67" s="43">
        <v>1140</v>
      </c>
      <c r="E67" s="3" t="s">
        <v>5</v>
      </c>
    </row>
    <row r="68" spans="1:5">
      <c r="A68" s="42" t="s">
        <v>2</v>
      </c>
      <c r="B68" s="3" t="s">
        <v>685</v>
      </c>
    </row>
    <row r="69" spans="1:5">
      <c r="A69" s="42" t="s">
        <v>1</v>
      </c>
      <c r="B69" s="94" t="s">
        <v>695</v>
      </c>
      <c r="C69" s="94"/>
      <c r="D69" s="94"/>
      <c r="E69" s="94"/>
    </row>
    <row r="70" spans="1:5" ht="48" customHeight="1">
      <c r="A70" s="41" t="s">
        <v>4</v>
      </c>
      <c r="B70" s="84" t="s">
        <v>697</v>
      </c>
      <c r="C70" s="84"/>
      <c r="D70" s="84"/>
      <c r="E70" s="84"/>
    </row>
    <row r="71" spans="1:5">
      <c r="A71" s="47" t="s">
        <v>698</v>
      </c>
      <c r="B71" s="2" t="s">
        <v>148</v>
      </c>
      <c r="C71" s="1" t="s">
        <v>114</v>
      </c>
      <c r="D71" s="4" t="s">
        <v>0</v>
      </c>
      <c r="E71" s="46">
        <f>D73+D78+D83</f>
        <v>3996</v>
      </c>
    </row>
    <row r="72" spans="1:5">
      <c r="A72" s="79" t="s">
        <v>699</v>
      </c>
      <c r="B72" s="61"/>
      <c r="C72" s="69" t="s">
        <v>24</v>
      </c>
      <c r="D72" s="70"/>
      <c r="E72" s="83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700</v>
      </c>
    </row>
    <row r="75" spans="1:5">
      <c r="A75" s="42" t="s">
        <v>1</v>
      </c>
      <c r="B75" s="94" t="s">
        <v>701</v>
      </c>
      <c r="C75" s="94"/>
      <c r="D75" s="94"/>
      <c r="E75" s="94"/>
    </row>
    <row r="76" spans="1:5" ht="40.5" customHeight="1">
      <c r="A76" s="41" t="s">
        <v>4</v>
      </c>
      <c r="B76" s="84" t="s">
        <v>702</v>
      </c>
      <c r="C76" s="84"/>
      <c r="D76" s="84"/>
      <c r="E76" s="84"/>
    </row>
    <row r="77" spans="1:5">
      <c r="A77" s="79" t="s">
        <v>235</v>
      </c>
      <c r="B77" s="61"/>
      <c r="C77" s="69" t="s">
        <v>24</v>
      </c>
      <c r="D77" s="70"/>
      <c r="E77" s="83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700</v>
      </c>
    </row>
    <row r="80" spans="1:5">
      <c r="A80" s="42" t="s">
        <v>1</v>
      </c>
      <c r="B80" s="94" t="s">
        <v>701</v>
      </c>
      <c r="C80" s="94"/>
      <c r="D80" s="94"/>
      <c r="E80" s="94"/>
    </row>
    <row r="81" spans="1:5" ht="39" customHeight="1">
      <c r="A81" s="41" t="s">
        <v>4</v>
      </c>
      <c r="B81" s="84" t="s">
        <v>702</v>
      </c>
      <c r="C81" s="84"/>
      <c r="D81" s="84"/>
      <c r="E81" s="84"/>
    </row>
    <row r="82" spans="1:5">
      <c r="A82" s="79" t="s">
        <v>203</v>
      </c>
      <c r="B82" s="61"/>
      <c r="C82" s="69" t="s">
        <v>57</v>
      </c>
      <c r="D82" s="70"/>
      <c r="E82" s="83"/>
    </row>
    <row r="83" spans="1:5">
      <c r="A83" s="42" t="s">
        <v>3</v>
      </c>
      <c r="B83" s="45">
        <v>5</v>
      </c>
      <c r="C83" s="44" t="s">
        <v>6</v>
      </c>
      <c r="D83" s="43">
        <v>1140</v>
      </c>
      <c r="E83" s="3" t="s">
        <v>5</v>
      </c>
    </row>
    <row r="84" spans="1:5">
      <c r="A84" s="42" t="s">
        <v>2</v>
      </c>
      <c r="B84" s="3" t="s">
        <v>700</v>
      </c>
    </row>
    <row r="85" spans="1:5">
      <c r="A85" s="42" t="s">
        <v>1</v>
      </c>
      <c r="B85" s="94" t="s">
        <v>701</v>
      </c>
      <c r="C85" s="94"/>
      <c r="D85" s="94"/>
      <c r="E85" s="94"/>
    </row>
    <row r="86" spans="1:5" ht="40.5" customHeight="1">
      <c r="A86" s="41" t="s">
        <v>4</v>
      </c>
      <c r="B86" s="84" t="s">
        <v>703</v>
      </c>
      <c r="C86" s="84"/>
      <c r="D86" s="84"/>
      <c r="E86" s="84"/>
    </row>
    <row r="87" spans="1:5">
      <c r="A87" s="47" t="s">
        <v>704</v>
      </c>
      <c r="B87" s="2" t="s">
        <v>87</v>
      </c>
      <c r="C87" s="1" t="s">
        <v>20</v>
      </c>
      <c r="D87" s="4" t="s">
        <v>0</v>
      </c>
      <c r="E87" s="46">
        <f>D89+D94+D99+D104</f>
        <v>5424</v>
      </c>
    </row>
    <row r="88" spans="1:5">
      <c r="A88" s="79" t="s">
        <v>342</v>
      </c>
      <c r="B88" s="61"/>
      <c r="C88" s="69" t="s">
        <v>24</v>
      </c>
      <c r="D88" s="70"/>
      <c r="E88" s="83"/>
    </row>
    <row r="89" spans="1:5">
      <c r="A89" s="42" t="s">
        <v>3</v>
      </c>
      <c r="B89" s="45">
        <v>5</v>
      </c>
      <c r="C89" s="44" t="s">
        <v>6</v>
      </c>
      <c r="D89" s="43">
        <v>1428</v>
      </c>
      <c r="E89" s="3" t="s">
        <v>5</v>
      </c>
    </row>
    <row r="90" spans="1:5">
      <c r="A90" s="42" t="s">
        <v>2</v>
      </c>
      <c r="B90" s="3" t="s">
        <v>705</v>
      </c>
    </row>
    <row r="91" spans="1:5">
      <c r="A91" s="42" t="s">
        <v>1</v>
      </c>
      <c r="B91" s="94" t="s">
        <v>228</v>
      </c>
      <c r="C91" s="94"/>
      <c r="D91" s="94"/>
      <c r="E91" s="94"/>
    </row>
    <row r="92" spans="1:5" ht="15" customHeight="1">
      <c r="A92" s="41" t="s">
        <v>4</v>
      </c>
      <c r="B92" s="84" t="s">
        <v>706</v>
      </c>
      <c r="C92" s="84"/>
      <c r="D92" s="84"/>
      <c r="E92" s="84"/>
    </row>
    <row r="93" spans="1:5">
      <c r="A93" s="79" t="s">
        <v>178</v>
      </c>
      <c r="B93" s="61"/>
      <c r="C93" s="69" t="s">
        <v>24</v>
      </c>
      <c r="D93" s="70"/>
      <c r="E93" s="83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705</v>
      </c>
    </row>
    <row r="96" spans="1:5">
      <c r="A96" s="42" t="s">
        <v>1</v>
      </c>
      <c r="B96" s="94" t="s">
        <v>228</v>
      </c>
      <c r="C96" s="94"/>
      <c r="D96" s="94"/>
      <c r="E96" s="94"/>
    </row>
    <row r="97" spans="1:5" ht="15" customHeight="1">
      <c r="A97" s="41" t="s">
        <v>4</v>
      </c>
      <c r="B97" s="84" t="s">
        <v>706</v>
      </c>
      <c r="C97" s="84"/>
      <c r="D97" s="84"/>
      <c r="E97" s="84"/>
    </row>
    <row r="98" spans="1:5" ht="15" customHeight="1">
      <c r="A98" s="79" t="s">
        <v>173</v>
      </c>
      <c r="B98" s="61"/>
      <c r="C98" s="69" t="s">
        <v>469</v>
      </c>
      <c r="D98" s="70"/>
      <c r="E98" s="83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705</v>
      </c>
    </row>
    <row r="101" spans="1:5" ht="15" customHeight="1">
      <c r="A101" s="42" t="s">
        <v>1</v>
      </c>
      <c r="B101" s="94" t="s">
        <v>228</v>
      </c>
      <c r="C101" s="94"/>
      <c r="D101" s="94"/>
      <c r="E101" s="94"/>
    </row>
    <row r="102" spans="1:5" ht="18" customHeight="1">
      <c r="A102" s="41" t="s">
        <v>4</v>
      </c>
      <c r="B102" s="84" t="s">
        <v>706</v>
      </c>
      <c r="C102" s="84"/>
      <c r="D102" s="84"/>
      <c r="E102" s="84"/>
    </row>
    <row r="103" spans="1:5">
      <c r="A103" s="79" t="s">
        <v>21</v>
      </c>
      <c r="B103" s="61"/>
      <c r="C103" s="69" t="s">
        <v>19</v>
      </c>
      <c r="D103" s="70"/>
      <c r="E103" s="83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705</v>
      </c>
    </row>
    <row r="106" spans="1:5">
      <c r="A106" s="42" t="s">
        <v>1</v>
      </c>
      <c r="B106" s="94" t="s">
        <v>228</v>
      </c>
      <c r="C106" s="94"/>
      <c r="D106" s="94"/>
      <c r="E106" s="94"/>
    </row>
    <row r="107" spans="1:5" ht="27" customHeight="1">
      <c r="A107" s="41" t="s">
        <v>4</v>
      </c>
      <c r="B107" s="84" t="s">
        <v>707</v>
      </c>
      <c r="C107" s="84"/>
      <c r="D107" s="84"/>
      <c r="E107" s="84"/>
    </row>
    <row r="108" spans="1:5">
      <c r="A108" s="47" t="s">
        <v>708</v>
      </c>
      <c r="B108" s="2" t="s">
        <v>148</v>
      </c>
      <c r="C108" s="1" t="s">
        <v>114</v>
      </c>
      <c r="D108" s="4" t="s">
        <v>0</v>
      </c>
      <c r="E108" s="46">
        <f>D110+D115+D120</f>
        <v>3996</v>
      </c>
    </row>
    <row r="109" spans="1:5">
      <c r="A109" s="79" t="s">
        <v>459</v>
      </c>
      <c r="B109" s="61"/>
      <c r="C109" s="69" t="s">
        <v>24</v>
      </c>
      <c r="D109" s="70"/>
      <c r="E109" s="83"/>
    </row>
    <row r="110" spans="1:5">
      <c r="A110" s="42" t="s">
        <v>3</v>
      </c>
      <c r="B110" s="45">
        <v>5</v>
      </c>
      <c r="C110" s="44" t="s">
        <v>6</v>
      </c>
      <c r="D110" s="43">
        <v>1428</v>
      </c>
      <c r="E110" s="3" t="s">
        <v>5</v>
      </c>
    </row>
    <row r="111" spans="1:5">
      <c r="A111" s="42" t="s">
        <v>2</v>
      </c>
      <c r="B111" s="3" t="s">
        <v>709</v>
      </c>
    </row>
    <row r="112" spans="1:5">
      <c r="A112" s="42" t="s">
        <v>1</v>
      </c>
      <c r="B112" s="94" t="s">
        <v>710</v>
      </c>
      <c r="C112" s="94"/>
      <c r="D112" s="94"/>
      <c r="E112" s="94"/>
    </row>
    <row r="113" spans="1:5" ht="15.75" customHeight="1">
      <c r="A113" s="41" t="s">
        <v>4</v>
      </c>
      <c r="B113" s="97" t="s">
        <v>711</v>
      </c>
      <c r="C113" s="97"/>
      <c r="D113" s="97"/>
      <c r="E113" s="97"/>
    </row>
    <row r="114" spans="1:5">
      <c r="A114" s="79" t="s">
        <v>376</v>
      </c>
      <c r="B114" s="61"/>
      <c r="C114" s="69" t="s">
        <v>24</v>
      </c>
      <c r="D114" s="70"/>
      <c r="E114" s="83"/>
    </row>
    <row r="115" spans="1:5">
      <c r="A115" s="42" t="s">
        <v>3</v>
      </c>
      <c r="B115" s="45">
        <v>5</v>
      </c>
      <c r="C115" s="44" t="s">
        <v>6</v>
      </c>
      <c r="D115" s="43">
        <v>1428</v>
      </c>
      <c r="E115" s="3" t="s">
        <v>5</v>
      </c>
    </row>
    <row r="116" spans="1:5">
      <c r="A116" s="42" t="s">
        <v>2</v>
      </c>
      <c r="B116" s="3" t="s">
        <v>709</v>
      </c>
    </row>
    <row r="117" spans="1:5">
      <c r="A117" s="42" t="s">
        <v>1</v>
      </c>
      <c r="B117" s="94" t="s">
        <v>710</v>
      </c>
      <c r="C117" s="94"/>
      <c r="D117" s="94"/>
      <c r="E117" s="94"/>
    </row>
    <row r="118" spans="1:5" ht="30.75" customHeight="1">
      <c r="A118" s="41" t="s">
        <v>4</v>
      </c>
      <c r="B118" s="97" t="s">
        <v>711</v>
      </c>
      <c r="C118" s="97"/>
      <c r="D118" s="97"/>
      <c r="E118" s="97"/>
    </row>
    <row r="119" spans="1:5">
      <c r="A119" s="79" t="s">
        <v>203</v>
      </c>
      <c r="B119" s="61"/>
      <c r="C119" s="69" t="s">
        <v>57</v>
      </c>
      <c r="D119" s="70"/>
      <c r="E119" s="83"/>
    </row>
    <row r="120" spans="1:5">
      <c r="A120" s="42" t="s">
        <v>3</v>
      </c>
      <c r="B120" s="45">
        <v>5</v>
      </c>
      <c r="C120" s="44" t="s">
        <v>6</v>
      </c>
      <c r="D120" s="43">
        <v>1140</v>
      </c>
      <c r="E120" s="3" t="s">
        <v>5</v>
      </c>
    </row>
    <row r="121" spans="1:5">
      <c r="A121" s="42" t="s">
        <v>2</v>
      </c>
      <c r="B121" s="3" t="s">
        <v>709</v>
      </c>
    </row>
    <row r="122" spans="1:5">
      <c r="A122" s="42" t="s">
        <v>1</v>
      </c>
      <c r="B122" s="94" t="s">
        <v>710</v>
      </c>
      <c r="C122" s="94"/>
      <c r="D122" s="94"/>
      <c r="E122" s="94"/>
    </row>
    <row r="123" spans="1:5" ht="28.5" customHeight="1">
      <c r="A123" s="41" t="s">
        <v>4</v>
      </c>
      <c r="B123" s="97" t="s">
        <v>712</v>
      </c>
      <c r="C123" s="97"/>
      <c r="D123" s="97"/>
      <c r="E123" s="97"/>
    </row>
    <row r="124" spans="1:5">
      <c r="A124" s="47" t="s">
        <v>713</v>
      </c>
      <c r="B124" s="2" t="s">
        <v>148</v>
      </c>
      <c r="C124" s="1" t="s">
        <v>114</v>
      </c>
      <c r="D124" s="4" t="s">
        <v>0</v>
      </c>
      <c r="E124" s="54">
        <f>D126+D131+D136</f>
        <v>3996</v>
      </c>
    </row>
    <row r="125" spans="1:5">
      <c r="A125" s="79" t="s">
        <v>473</v>
      </c>
      <c r="B125" s="61"/>
      <c r="C125" s="69" t="s">
        <v>24</v>
      </c>
      <c r="D125" s="70"/>
      <c r="E125" s="83"/>
    </row>
    <row r="126" spans="1:5">
      <c r="A126" s="42" t="s">
        <v>3</v>
      </c>
      <c r="B126" s="45">
        <v>5</v>
      </c>
      <c r="C126" s="44" t="s">
        <v>6</v>
      </c>
      <c r="D126" s="43">
        <v>1428</v>
      </c>
      <c r="E126" s="3" t="s">
        <v>5</v>
      </c>
    </row>
    <row r="127" spans="1:5">
      <c r="A127" s="42" t="s">
        <v>2</v>
      </c>
      <c r="B127" s="3" t="s">
        <v>714</v>
      </c>
    </row>
    <row r="128" spans="1:5">
      <c r="A128" s="42" t="s">
        <v>1</v>
      </c>
      <c r="B128" s="94" t="s">
        <v>348</v>
      </c>
      <c r="C128" s="94"/>
      <c r="D128" s="94"/>
      <c r="E128" s="94"/>
    </row>
    <row r="129" spans="1:5" ht="44.25" customHeight="1">
      <c r="A129" s="41" t="s">
        <v>4</v>
      </c>
      <c r="B129" s="97" t="s">
        <v>715</v>
      </c>
      <c r="C129" s="97"/>
      <c r="D129" s="97"/>
      <c r="E129" s="97"/>
    </row>
    <row r="130" spans="1:5">
      <c r="A130" s="79" t="s">
        <v>474</v>
      </c>
      <c r="B130" s="61"/>
      <c r="C130" s="69" t="s">
        <v>469</v>
      </c>
      <c r="D130" s="70"/>
      <c r="E130" s="83"/>
    </row>
    <row r="131" spans="1:5">
      <c r="A131" s="42" t="s">
        <v>3</v>
      </c>
      <c r="B131" s="45">
        <v>5</v>
      </c>
      <c r="C131" s="44" t="s">
        <v>6</v>
      </c>
      <c r="D131" s="43">
        <v>1428</v>
      </c>
      <c r="E131" s="3" t="s">
        <v>5</v>
      </c>
    </row>
    <row r="132" spans="1:5">
      <c r="A132" s="42" t="s">
        <v>2</v>
      </c>
      <c r="B132" s="3" t="s">
        <v>714</v>
      </c>
    </row>
    <row r="133" spans="1:5">
      <c r="A133" s="42" t="s">
        <v>1</v>
      </c>
      <c r="B133" s="94" t="s">
        <v>348</v>
      </c>
      <c r="C133" s="94"/>
      <c r="D133" s="94"/>
      <c r="E133" s="94"/>
    </row>
    <row r="134" spans="1:5" ht="45.75" customHeight="1">
      <c r="A134" s="41" t="s">
        <v>4</v>
      </c>
      <c r="B134" s="97" t="s">
        <v>715</v>
      </c>
      <c r="C134" s="97"/>
      <c r="D134" s="97"/>
      <c r="E134" s="97"/>
    </row>
    <row r="135" spans="1:5">
      <c r="A135" s="79" t="s">
        <v>203</v>
      </c>
      <c r="B135" s="61"/>
      <c r="C135" s="69" t="s">
        <v>57</v>
      </c>
      <c r="D135" s="70"/>
      <c r="E135" s="83"/>
    </row>
    <row r="136" spans="1:5">
      <c r="A136" s="42" t="s">
        <v>3</v>
      </c>
      <c r="B136" s="45">
        <v>5</v>
      </c>
      <c r="C136" s="44" t="s">
        <v>6</v>
      </c>
      <c r="D136" s="43">
        <v>1140</v>
      </c>
      <c r="E136" s="3" t="s">
        <v>5</v>
      </c>
    </row>
    <row r="137" spans="1:5">
      <c r="A137" s="42" t="s">
        <v>2</v>
      </c>
      <c r="B137" s="3" t="s">
        <v>714</v>
      </c>
    </row>
    <row r="138" spans="1:5">
      <c r="A138" s="42" t="s">
        <v>1</v>
      </c>
      <c r="B138" s="94" t="s">
        <v>348</v>
      </c>
      <c r="C138" s="94"/>
      <c r="D138" s="94"/>
      <c r="E138" s="94"/>
    </row>
    <row r="139" spans="1:5" ht="48" customHeight="1">
      <c r="A139" s="41" t="s">
        <v>4</v>
      </c>
      <c r="B139" s="97" t="s">
        <v>716</v>
      </c>
      <c r="C139" s="97"/>
      <c r="D139" s="97"/>
      <c r="E139" s="97"/>
    </row>
    <row r="140" spans="1:5">
      <c r="A140" s="47" t="s">
        <v>717</v>
      </c>
      <c r="B140" s="2" t="s">
        <v>477</v>
      </c>
      <c r="C140" s="1" t="s">
        <v>8</v>
      </c>
      <c r="D140" s="4" t="s">
        <v>0</v>
      </c>
      <c r="E140" s="46">
        <f>D142+D147</f>
        <v>3970</v>
      </c>
    </row>
    <row r="141" spans="1:5">
      <c r="A141" s="79" t="s">
        <v>475</v>
      </c>
      <c r="B141" s="61"/>
      <c r="C141" s="69" t="s">
        <v>464</v>
      </c>
      <c r="D141" s="70"/>
      <c r="E141" s="83"/>
    </row>
    <row r="142" spans="1:5">
      <c r="A142" s="42" t="s">
        <v>3</v>
      </c>
      <c r="B142" s="45">
        <v>2.5</v>
      </c>
      <c r="C142" s="44" t="s">
        <v>6</v>
      </c>
      <c r="D142" s="43">
        <v>1985</v>
      </c>
      <c r="E142" s="3" t="s">
        <v>7</v>
      </c>
    </row>
    <row r="143" spans="1:5">
      <c r="A143" s="42" t="s">
        <v>2</v>
      </c>
      <c r="B143" s="3" t="s">
        <v>718</v>
      </c>
    </row>
    <row r="144" spans="1:5">
      <c r="A144" s="42" t="s">
        <v>1</v>
      </c>
      <c r="B144" s="3" t="s">
        <v>288</v>
      </c>
    </row>
    <row r="145" spans="1:5" ht="39" customHeight="1">
      <c r="A145" s="41" t="s">
        <v>4</v>
      </c>
      <c r="B145" s="84" t="s">
        <v>719</v>
      </c>
      <c r="C145" s="84"/>
      <c r="D145" s="84"/>
      <c r="E145" s="84"/>
    </row>
    <row r="146" spans="1:5" ht="15" customHeight="1">
      <c r="A146" s="79" t="s">
        <v>166</v>
      </c>
      <c r="B146" s="61"/>
      <c r="C146" s="69" t="s">
        <v>720</v>
      </c>
      <c r="D146" s="70"/>
      <c r="E146" s="83"/>
    </row>
    <row r="147" spans="1:5" ht="15" customHeight="1">
      <c r="A147" s="42" t="s">
        <v>3</v>
      </c>
      <c r="B147" s="45">
        <v>2.5</v>
      </c>
      <c r="C147" s="44" t="s">
        <v>6</v>
      </c>
      <c r="D147" s="43">
        <v>1985</v>
      </c>
      <c r="E147" s="3" t="s">
        <v>7</v>
      </c>
    </row>
    <row r="148" spans="1:5" ht="15" customHeight="1">
      <c r="A148" s="42" t="s">
        <v>2</v>
      </c>
      <c r="B148" s="3" t="s">
        <v>718</v>
      </c>
    </row>
    <row r="149" spans="1:5" ht="15" customHeight="1">
      <c r="A149" s="42" t="s">
        <v>1</v>
      </c>
      <c r="B149" s="3" t="s">
        <v>288</v>
      </c>
    </row>
    <row r="150" spans="1:5" ht="40.5" customHeight="1">
      <c r="A150" s="41" t="s">
        <v>4</v>
      </c>
      <c r="B150" s="84" t="s">
        <v>719</v>
      </c>
      <c r="C150" s="84"/>
      <c r="D150" s="84"/>
      <c r="E150" s="84"/>
    </row>
    <row r="151" spans="1:5">
      <c r="A151" s="47" t="s">
        <v>721</v>
      </c>
      <c r="B151" s="2" t="s">
        <v>604</v>
      </c>
      <c r="C151" s="1" t="s">
        <v>8</v>
      </c>
      <c r="D151" s="4" t="s">
        <v>0</v>
      </c>
      <c r="E151" s="46">
        <f>D153+D158</f>
        <v>2502</v>
      </c>
    </row>
    <row r="152" spans="1:5" ht="15" customHeight="1">
      <c r="A152" s="79" t="s">
        <v>722</v>
      </c>
      <c r="B152" s="61"/>
      <c r="C152" s="69" t="s">
        <v>24</v>
      </c>
      <c r="D152" s="70"/>
      <c r="E152" s="83"/>
    </row>
    <row r="153" spans="1:5" ht="15" customHeight="1">
      <c r="A153" s="42" t="s">
        <v>3</v>
      </c>
      <c r="B153" s="45">
        <v>3</v>
      </c>
      <c r="C153" s="44" t="s">
        <v>6</v>
      </c>
      <c r="D153" s="43">
        <v>1251</v>
      </c>
      <c r="E153" s="3" t="s">
        <v>7</v>
      </c>
    </row>
    <row r="154" spans="1:5" ht="15" customHeight="1">
      <c r="A154" s="42" t="s">
        <v>2</v>
      </c>
      <c r="B154" s="3" t="s">
        <v>723</v>
      </c>
    </row>
    <row r="155" spans="1:5" ht="15" customHeight="1">
      <c r="A155" s="42" t="s">
        <v>1</v>
      </c>
      <c r="B155" s="3" t="s">
        <v>476</v>
      </c>
    </row>
    <row r="156" spans="1:5">
      <c r="A156" s="41" t="s">
        <v>4</v>
      </c>
      <c r="B156" s="84" t="s">
        <v>724</v>
      </c>
      <c r="C156" s="84"/>
      <c r="D156" s="84"/>
      <c r="E156" s="84"/>
    </row>
    <row r="157" spans="1:5">
      <c r="A157" s="79" t="s">
        <v>725</v>
      </c>
      <c r="B157" s="61"/>
      <c r="C157" s="69" t="s">
        <v>24</v>
      </c>
      <c r="D157" s="70"/>
      <c r="E157" s="83"/>
    </row>
    <row r="158" spans="1:5">
      <c r="A158" s="42" t="s">
        <v>3</v>
      </c>
      <c r="B158" s="45">
        <v>3</v>
      </c>
      <c r="C158" s="44" t="s">
        <v>6</v>
      </c>
      <c r="D158" s="43">
        <v>1251</v>
      </c>
      <c r="E158" s="3" t="s">
        <v>7</v>
      </c>
    </row>
    <row r="159" spans="1:5">
      <c r="A159" s="42" t="s">
        <v>2</v>
      </c>
      <c r="B159" s="3" t="s">
        <v>723</v>
      </c>
    </row>
    <row r="160" spans="1:5">
      <c r="A160" s="42" t="s">
        <v>1</v>
      </c>
      <c r="B160" s="3" t="s">
        <v>476</v>
      </c>
    </row>
    <row r="161" spans="1:5">
      <c r="A161" s="41" t="s">
        <v>4</v>
      </c>
      <c r="B161" s="84" t="s">
        <v>724</v>
      </c>
      <c r="C161" s="84"/>
      <c r="D161" s="84"/>
      <c r="E161" s="84"/>
    </row>
    <row r="162" spans="1:5" ht="15" customHeight="1">
      <c r="A162" s="47" t="s">
        <v>726</v>
      </c>
      <c r="B162" s="2" t="s">
        <v>655</v>
      </c>
      <c r="C162" s="1" t="s">
        <v>9</v>
      </c>
      <c r="D162" s="4" t="s">
        <v>0</v>
      </c>
      <c r="E162" s="46">
        <f>D164</f>
        <v>1191</v>
      </c>
    </row>
    <row r="163" spans="1:5">
      <c r="A163" s="79" t="s">
        <v>475</v>
      </c>
      <c r="B163" s="61"/>
      <c r="C163" s="69" t="s">
        <v>464</v>
      </c>
      <c r="D163" s="70"/>
      <c r="E163" s="83"/>
    </row>
    <row r="164" spans="1:5">
      <c r="A164" s="42" t="s">
        <v>3</v>
      </c>
      <c r="B164" s="45">
        <v>1.5</v>
      </c>
      <c r="C164" s="44" t="s">
        <v>6</v>
      </c>
      <c r="D164" s="43">
        <v>1191</v>
      </c>
      <c r="E164" s="3" t="s">
        <v>7</v>
      </c>
    </row>
    <row r="165" spans="1:5">
      <c r="A165" s="42" t="s">
        <v>2</v>
      </c>
      <c r="B165" s="3" t="s">
        <v>727</v>
      </c>
    </row>
    <row r="166" spans="1:5">
      <c r="A166" s="42" t="s">
        <v>1</v>
      </c>
      <c r="B166" s="3" t="s">
        <v>283</v>
      </c>
    </row>
    <row r="167" spans="1:5">
      <c r="A167" s="41" t="s">
        <v>4</v>
      </c>
      <c r="B167" s="84" t="s">
        <v>728</v>
      </c>
      <c r="C167" s="84"/>
      <c r="D167" s="84"/>
      <c r="E167" s="84"/>
    </row>
    <row r="168" spans="1:5">
      <c r="A168" s="47" t="s">
        <v>729</v>
      </c>
      <c r="B168" s="53" t="s">
        <v>547</v>
      </c>
      <c r="C168" s="1" t="s">
        <v>8</v>
      </c>
      <c r="D168" s="4" t="s">
        <v>0</v>
      </c>
      <c r="E168" s="46">
        <f>D170+D175</f>
        <v>2085</v>
      </c>
    </row>
    <row r="169" spans="1:5">
      <c r="A169" s="79" t="s">
        <v>558</v>
      </c>
      <c r="B169" s="61"/>
      <c r="C169" s="69" t="s">
        <v>24</v>
      </c>
      <c r="D169" s="70"/>
      <c r="E169" s="83"/>
    </row>
    <row r="170" spans="1:5">
      <c r="A170" s="42" t="s">
        <v>3</v>
      </c>
      <c r="B170" s="45">
        <v>2.5</v>
      </c>
      <c r="C170" s="44" t="s">
        <v>6</v>
      </c>
      <c r="D170" s="43">
        <v>1042.5</v>
      </c>
      <c r="E170" s="3" t="s">
        <v>7</v>
      </c>
    </row>
    <row r="171" spans="1:5">
      <c r="A171" s="42" t="s">
        <v>2</v>
      </c>
      <c r="B171" s="3" t="s">
        <v>730</v>
      </c>
    </row>
    <row r="172" spans="1:5">
      <c r="A172" s="42" t="s">
        <v>1</v>
      </c>
      <c r="B172" s="94" t="s">
        <v>145</v>
      </c>
      <c r="C172" s="94"/>
      <c r="D172" s="94"/>
      <c r="E172" s="94"/>
    </row>
    <row r="173" spans="1:5">
      <c r="A173" s="41" t="s">
        <v>4</v>
      </c>
      <c r="B173" s="84" t="s">
        <v>731</v>
      </c>
      <c r="C173" s="84"/>
      <c r="D173" s="84"/>
      <c r="E173" s="84"/>
    </row>
    <row r="174" spans="1:5">
      <c r="A174" s="79" t="s">
        <v>310</v>
      </c>
      <c r="B174" s="61"/>
      <c r="C174" s="69" t="s">
        <v>24</v>
      </c>
      <c r="D174" s="70"/>
      <c r="E174" s="83"/>
    </row>
    <row r="175" spans="1:5">
      <c r="A175" s="42" t="s">
        <v>3</v>
      </c>
      <c r="B175" s="45">
        <v>2.5</v>
      </c>
      <c r="C175" s="44" t="s">
        <v>6</v>
      </c>
      <c r="D175" s="43">
        <v>1042.5</v>
      </c>
      <c r="E175" s="3" t="s">
        <v>7</v>
      </c>
    </row>
    <row r="176" spans="1:5">
      <c r="A176" s="42" t="s">
        <v>2</v>
      </c>
      <c r="B176" s="3" t="s">
        <v>730</v>
      </c>
    </row>
    <row r="177" spans="1:5">
      <c r="A177" s="42" t="s">
        <v>1</v>
      </c>
      <c r="B177" s="94" t="s">
        <v>145</v>
      </c>
      <c r="C177" s="94"/>
      <c r="D177" s="94"/>
      <c r="E177" s="94"/>
    </row>
    <row r="178" spans="1:5" ht="15" customHeight="1">
      <c r="A178" s="41" t="s">
        <v>4</v>
      </c>
      <c r="B178" s="84" t="s">
        <v>731</v>
      </c>
      <c r="C178" s="84"/>
      <c r="D178" s="84"/>
      <c r="E178" s="84"/>
    </row>
    <row r="179" spans="1:5">
      <c r="A179" s="47" t="s">
        <v>732</v>
      </c>
      <c r="B179" s="53" t="s">
        <v>733</v>
      </c>
      <c r="C179" s="1" t="s">
        <v>9</v>
      </c>
      <c r="D179" s="4" t="s">
        <v>0</v>
      </c>
      <c r="E179" s="54">
        <f>D181</f>
        <v>5469.75</v>
      </c>
    </row>
    <row r="180" spans="1:5">
      <c r="A180" s="79" t="s">
        <v>29</v>
      </c>
      <c r="B180" s="61"/>
      <c r="C180" s="69" t="s">
        <v>23</v>
      </c>
      <c r="D180" s="70"/>
      <c r="E180" s="83"/>
    </row>
    <row r="181" spans="1:5">
      <c r="A181" s="42" t="s">
        <v>3</v>
      </c>
      <c r="B181" s="45">
        <v>5.5</v>
      </c>
      <c r="C181" s="44" t="s">
        <v>6</v>
      </c>
      <c r="D181" s="43">
        <v>5469.75</v>
      </c>
      <c r="E181" s="3" t="s">
        <v>7</v>
      </c>
    </row>
    <row r="182" spans="1:5">
      <c r="A182" s="42" t="s">
        <v>2</v>
      </c>
      <c r="B182" s="3" t="s">
        <v>734</v>
      </c>
    </row>
    <row r="183" spans="1:5">
      <c r="A183" s="42" t="s">
        <v>1</v>
      </c>
      <c r="B183" s="94" t="s">
        <v>102</v>
      </c>
      <c r="C183" s="94"/>
      <c r="D183" s="94"/>
      <c r="E183" s="94"/>
    </row>
    <row r="184" spans="1:5" ht="45.75" customHeight="1">
      <c r="A184" s="41" t="s">
        <v>4</v>
      </c>
      <c r="B184" s="84" t="s">
        <v>735</v>
      </c>
      <c r="C184" s="84"/>
      <c r="D184" s="84"/>
      <c r="E184" s="84"/>
    </row>
    <row r="185" spans="1:5">
      <c r="A185" s="47" t="s">
        <v>736</v>
      </c>
      <c r="B185" s="2" t="s">
        <v>148</v>
      </c>
      <c r="C185" s="1" t="s">
        <v>114</v>
      </c>
      <c r="D185" s="4" t="s">
        <v>0</v>
      </c>
      <c r="E185" s="55">
        <f>D187+D192+D197</f>
        <v>3996</v>
      </c>
    </row>
    <row r="186" spans="1:5">
      <c r="A186" s="79" t="s">
        <v>517</v>
      </c>
      <c r="B186" s="61"/>
      <c r="C186" s="69" t="s">
        <v>24</v>
      </c>
      <c r="D186" s="70"/>
      <c r="E186" s="83"/>
    </row>
    <row r="187" spans="1:5">
      <c r="A187" s="42" t="s">
        <v>3</v>
      </c>
      <c r="B187" s="45">
        <v>5</v>
      </c>
      <c r="C187" s="44" t="s">
        <v>6</v>
      </c>
      <c r="D187" s="43">
        <v>1428</v>
      </c>
      <c r="E187" s="3" t="s">
        <v>5</v>
      </c>
    </row>
    <row r="188" spans="1:5">
      <c r="A188" s="42" t="s">
        <v>2</v>
      </c>
      <c r="B188" s="3" t="s">
        <v>737</v>
      </c>
    </row>
    <row r="189" spans="1:5">
      <c r="A189" s="42" t="s">
        <v>1</v>
      </c>
      <c r="B189" s="94" t="s">
        <v>738</v>
      </c>
      <c r="C189" s="94"/>
      <c r="D189" s="94"/>
      <c r="E189" s="94"/>
    </row>
    <row r="190" spans="1:5" ht="56.25" customHeight="1">
      <c r="A190" s="41" t="s">
        <v>4</v>
      </c>
      <c r="B190" s="84" t="s">
        <v>739</v>
      </c>
      <c r="C190" s="84"/>
      <c r="D190" s="84"/>
      <c r="E190" s="84"/>
    </row>
    <row r="191" spans="1:5">
      <c r="A191" s="79" t="s">
        <v>409</v>
      </c>
      <c r="B191" s="61"/>
      <c r="C191" s="69" t="s">
        <v>24</v>
      </c>
      <c r="D191" s="70"/>
      <c r="E191" s="83"/>
    </row>
    <row r="192" spans="1:5">
      <c r="A192" s="42" t="s">
        <v>3</v>
      </c>
      <c r="B192" s="45">
        <v>5</v>
      </c>
      <c r="C192" s="44" t="s">
        <v>6</v>
      </c>
      <c r="D192" s="43">
        <v>1428</v>
      </c>
      <c r="E192" s="3" t="s">
        <v>5</v>
      </c>
    </row>
    <row r="193" spans="1:5">
      <c r="A193" s="42" t="s">
        <v>2</v>
      </c>
      <c r="B193" s="3" t="s">
        <v>737</v>
      </c>
    </row>
    <row r="194" spans="1:5">
      <c r="A194" s="42" t="s">
        <v>1</v>
      </c>
      <c r="B194" s="94" t="s">
        <v>738</v>
      </c>
      <c r="C194" s="94"/>
      <c r="D194" s="94"/>
      <c r="E194" s="94"/>
    </row>
    <row r="195" spans="1:5" ht="53.25" customHeight="1">
      <c r="A195" s="41" t="s">
        <v>4</v>
      </c>
      <c r="B195" s="84" t="s">
        <v>739</v>
      </c>
      <c r="C195" s="84"/>
      <c r="D195" s="84"/>
      <c r="E195" s="84"/>
    </row>
    <row r="196" spans="1:5">
      <c r="A196" s="79" t="s">
        <v>68</v>
      </c>
      <c r="B196" s="61"/>
      <c r="C196" s="69" t="s">
        <v>469</v>
      </c>
      <c r="D196" s="70"/>
      <c r="E196" s="83"/>
    </row>
    <row r="197" spans="1:5">
      <c r="A197" s="42" t="s">
        <v>3</v>
      </c>
      <c r="B197" s="45">
        <v>5</v>
      </c>
      <c r="C197" s="44" t="s">
        <v>6</v>
      </c>
      <c r="D197" s="43">
        <v>1140</v>
      </c>
      <c r="E197" s="3" t="s">
        <v>5</v>
      </c>
    </row>
    <row r="198" spans="1:5">
      <c r="A198" s="42" t="s">
        <v>2</v>
      </c>
      <c r="B198" s="3" t="s">
        <v>737</v>
      </c>
    </row>
    <row r="199" spans="1:5">
      <c r="A199" s="42" t="s">
        <v>1</v>
      </c>
      <c r="B199" s="94" t="s">
        <v>738</v>
      </c>
      <c r="C199" s="94"/>
      <c r="D199" s="94"/>
      <c r="E199" s="94"/>
    </row>
    <row r="200" spans="1:5" ht="57.75" customHeight="1">
      <c r="A200" s="41" t="s">
        <v>4</v>
      </c>
      <c r="B200" s="84" t="s">
        <v>740</v>
      </c>
      <c r="C200" s="84"/>
      <c r="D200" s="84"/>
      <c r="E200" s="84"/>
    </row>
    <row r="201" spans="1:5" ht="15" customHeight="1">
      <c r="A201" s="47" t="s">
        <v>741</v>
      </c>
      <c r="B201" s="2" t="s">
        <v>87</v>
      </c>
      <c r="C201" s="1" t="s">
        <v>20</v>
      </c>
      <c r="D201" s="4" t="s">
        <v>0</v>
      </c>
      <c r="E201" s="55">
        <f>D203+D208+D213+D218</f>
        <v>5424</v>
      </c>
    </row>
    <row r="202" spans="1:5">
      <c r="A202" s="79" t="s">
        <v>589</v>
      </c>
      <c r="B202" s="61"/>
      <c r="C202" s="69" t="s">
        <v>24</v>
      </c>
      <c r="D202" s="70"/>
      <c r="E202" s="83"/>
    </row>
    <row r="203" spans="1:5">
      <c r="A203" s="42" t="s">
        <v>3</v>
      </c>
      <c r="B203" s="45">
        <v>5</v>
      </c>
      <c r="C203" s="44" t="s">
        <v>6</v>
      </c>
      <c r="D203" s="43">
        <v>1428</v>
      </c>
      <c r="E203" s="3" t="s">
        <v>5</v>
      </c>
    </row>
    <row r="204" spans="1:5">
      <c r="A204" s="42" t="s">
        <v>2</v>
      </c>
      <c r="B204" s="3" t="s">
        <v>737</v>
      </c>
    </row>
    <row r="205" spans="1:5">
      <c r="A205" s="42" t="s">
        <v>1</v>
      </c>
      <c r="B205" s="3" t="s">
        <v>742</v>
      </c>
    </row>
    <row r="206" spans="1:5" ht="29.25" customHeight="1">
      <c r="A206" s="41" t="s">
        <v>4</v>
      </c>
      <c r="B206" s="84" t="s">
        <v>743</v>
      </c>
      <c r="C206" s="84"/>
      <c r="D206" s="84"/>
      <c r="E206" s="84"/>
    </row>
    <row r="207" spans="1:5">
      <c r="A207" s="79" t="s">
        <v>744</v>
      </c>
      <c r="B207" s="61"/>
      <c r="C207" s="69" t="s">
        <v>24</v>
      </c>
      <c r="D207" s="70"/>
      <c r="E207" s="83"/>
    </row>
    <row r="208" spans="1:5">
      <c r="A208" s="42" t="s">
        <v>3</v>
      </c>
      <c r="B208" s="45">
        <v>5</v>
      </c>
      <c r="C208" s="44" t="s">
        <v>6</v>
      </c>
      <c r="D208" s="43">
        <v>1428</v>
      </c>
      <c r="E208" s="3" t="s">
        <v>5</v>
      </c>
    </row>
    <row r="209" spans="1:5">
      <c r="A209" s="42" t="s">
        <v>2</v>
      </c>
      <c r="B209" s="3" t="s">
        <v>737</v>
      </c>
    </row>
    <row r="210" spans="1:5">
      <c r="A210" s="42" t="s">
        <v>1</v>
      </c>
      <c r="B210" s="3" t="s">
        <v>742</v>
      </c>
    </row>
    <row r="211" spans="1:5" ht="27.75" customHeight="1">
      <c r="A211" s="41" t="s">
        <v>4</v>
      </c>
      <c r="B211" s="84" t="s">
        <v>743</v>
      </c>
      <c r="C211" s="84"/>
      <c r="D211" s="84"/>
      <c r="E211" s="84"/>
    </row>
    <row r="212" spans="1:5">
      <c r="A212" s="79" t="s">
        <v>235</v>
      </c>
      <c r="B212" s="61"/>
      <c r="C212" s="69" t="s">
        <v>24</v>
      </c>
      <c r="D212" s="70"/>
      <c r="E212" s="83"/>
    </row>
    <row r="213" spans="1:5">
      <c r="A213" s="42" t="s">
        <v>3</v>
      </c>
      <c r="B213" s="45">
        <v>5</v>
      </c>
      <c r="C213" s="44" t="s">
        <v>6</v>
      </c>
      <c r="D213" s="43">
        <v>1428</v>
      </c>
      <c r="E213" s="3" t="s">
        <v>5</v>
      </c>
    </row>
    <row r="214" spans="1:5">
      <c r="A214" s="42" t="s">
        <v>2</v>
      </c>
      <c r="B214" s="3" t="s">
        <v>737</v>
      </c>
    </row>
    <row r="215" spans="1:5" ht="15" customHeight="1">
      <c r="A215" s="42" t="s">
        <v>1</v>
      </c>
      <c r="B215" s="3" t="s">
        <v>742</v>
      </c>
    </row>
    <row r="216" spans="1:5" ht="27.75" customHeight="1">
      <c r="A216" s="41" t="s">
        <v>4</v>
      </c>
      <c r="B216" s="84" t="s">
        <v>743</v>
      </c>
      <c r="C216" s="84"/>
      <c r="D216" s="84"/>
      <c r="E216" s="84"/>
    </row>
    <row r="217" spans="1:5">
      <c r="A217" s="79" t="s">
        <v>21</v>
      </c>
      <c r="B217" s="61"/>
      <c r="C217" s="69" t="s">
        <v>19</v>
      </c>
      <c r="D217" s="70"/>
      <c r="E217" s="83"/>
    </row>
    <row r="218" spans="1:5">
      <c r="A218" s="42" t="s">
        <v>3</v>
      </c>
      <c r="B218" s="45">
        <v>5</v>
      </c>
      <c r="C218" s="44" t="s">
        <v>6</v>
      </c>
      <c r="D218" s="43">
        <v>1140</v>
      </c>
      <c r="E218" s="3" t="s">
        <v>5</v>
      </c>
    </row>
    <row r="219" spans="1:5">
      <c r="A219" s="42" t="s">
        <v>2</v>
      </c>
      <c r="B219" s="3" t="s">
        <v>737</v>
      </c>
    </row>
    <row r="220" spans="1:5">
      <c r="A220" s="42" t="s">
        <v>1</v>
      </c>
      <c r="B220" s="3" t="s">
        <v>742</v>
      </c>
    </row>
    <row r="221" spans="1:5" ht="29.25" customHeight="1">
      <c r="A221" s="41" t="s">
        <v>4</v>
      </c>
      <c r="B221" s="84" t="s">
        <v>745</v>
      </c>
      <c r="C221" s="84"/>
      <c r="D221" s="84"/>
      <c r="E221" s="84"/>
    </row>
    <row r="222" spans="1:5">
      <c r="A222" s="87" t="s">
        <v>10</v>
      </c>
      <c r="B222" s="63"/>
      <c r="C222" s="90" t="s">
        <v>11</v>
      </c>
      <c r="D222" s="91"/>
      <c r="E222" s="6">
        <v>186</v>
      </c>
    </row>
    <row r="223" spans="1:5">
      <c r="A223" s="88"/>
      <c r="B223" s="65"/>
      <c r="C223" s="90" t="s">
        <v>12</v>
      </c>
      <c r="D223" s="91"/>
      <c r="E223" s="8">
        <v>34</v>
      </c>
    </row>
    <row r="224" spans="1:5">
      <c r="A224" s="88"/>
      <c r="B224" s="65"/>
      <c r="C224" s="90" t="s">
        <v>13</v>
      </c>
      <c r="D224" s="91"/>
      <c r="E224" s="8">
        <v>15</v>
      </c>
    </row>
    <row r="225" spans="1:5">
      <c r="A225" s="89"/>
      <c r="B225" s="67"/>
      <c r="C225" s="92" t="s">
        <v>22</v>
      </c>
      <c r="D225" s="93"/>
      <c r="E225" s="5">
        <v>59572.75</v>
      </c>
    </row>
    <row r="226" spans="1:5">
      <c r="A226" s="86" t="s">
        <v>14</v>
      </c>
      <c r="B226" s="73"/>
      <c r="C226" s="56" t="s">
        <v>15</v>
      </c>
      <c r="D226" s="56" t="s">
        <v>16</v>
      </c>
      <c r="E226" s="7" t="s">
        <v>17</v>
      </c>
    </row>
    <row r="227" spans="1:5">
      <c r="A227" s="79" t="s">
        <v>376</v>
      </c>
      <c r="B227" s="61"/>
      <c r="C227" s="13" t="s">
        <v>24</v>
      </c>
      <c r="D227" s="51">
        <v>5</v>
      </c>
      <c r="E227" s="15">
        <v>1428</v>
      </c>
    </row>
    <row r="228" spans="1:5">
      <c r="A228" s="79" t="s">
        <v>142</v>
      </c>
      <c r="B228" s="61"/>
      <c r="C228" s="3" t="s">
        <v>298</v>
      </c>
      <c r="D228" s="51">
        <v>3</v>
      </c>
      <c r="E228" s="15">
        <v>1251</v>
      </c>
    </row>
    <row r="229" spans="1:5">
      <c r="A229" s="79" t="s">
        <v>222</v>
      </c>
      <c r="B229" s="61"/>
      <c r="C229" s="13" t="s">
        <v>24</v>
      </c>
      <c r="D229" s="51">
        <v>5</v>
      </c>
      <c r="E229" s="15">
        <v>1428</v>
      </c>
    </row>
    <row r="230" spans="1:5">
      <c r="A230" s="79" t="s">
        <v>725</v>
      </c>
      <c r="B230" s="61"/>
      <c r="C230" s="13" t="s">
        <v>24</v>
      </c>
      <c r="D230" s="51">
        <v>3</v>
      </c>
      <c r="E230" s="15">
        <v>1251</v>
      </c>
    </row>
    <row r="231" spans="1:5">
      <c r="A231" s="79" t="s">
        <v>589</v>
      </c>
      <c r="B231" s="61"/>
      <c r="C231" s="13" t="s">
        <v>24</v>
      </c>
      <c r="D231" s="51">
        <v>5</v>
      </c>
      <c r="E231" s="15">
        <v>1428</v>
      </c>
    </row>
    <row r="232" spans="1:5">
      <c r="A232" s="79" t="s">
        <v>459</v>
      </c>
      <c r="B232" s="61"/>
      <c r="C232" s="13" t="s">
        <v>24</v>
      </c>
      <c r="D232" s="51">
        <v>5</v>
      </c>
      <c r="E232" s="15">
        <v>1428</v>
      </c>
    </row>
    <row r="233" spans="1:5">
      <c r="A233" s="79" t="s">
        <v>203</v>
      </c>
      <c r="B233" s="61"/>
      <c r="C233" s="13" t="s">
        <v>57</v>
      </c>
      <c r="D233" s="51">
        <v>15</v>
      </c>
      <c r="E233" s="15">
        <v>3420</v>
      </c>
    </row>
    <row r="234" spans="1:5">
      <c r="A234" s="79" t="s">
        <v>342</v>
      </c>
      <c r="B234" s="61"/>
      <c r="C234" s="13" t="s">
        <v>24</v>
      </c>
      <c r="D234" s="51">
        <v>5</v>
      </c>
      <c r="E234" s="15">
        <v>1428</v>
      </c>
    </row>
    <row r="235" spans="1:5">
      <c r="A235" s="79" t="s">
        <v>570</v>
      </c>
      <c r="B235" s="61"/>
      <c r="C235" s="13" t="s">
        <v>467</v>
      </c>
      <c r="D235" s="51">
        <v>5</v>
      </c>
      <c r="E235" s="15">
        <v>1428</v>
      </c>
    </row>
    <row r="236" spans="1:5">
      <c r="A236" s="79" t="s">
        <v>21</v>
      </c>
      <c r="B236" s="61"/>
      <c r="C236" s="13" t="s">
        <v>19</v>
      </c>
      <c r="D236" s="51">
        <v>10</v>
      </c>
      <c r="E236" s="15">
        <v>2280</v>
      </c>
    </row>
    <row r="237" spans="1:5">
      <c r="A237" s="79" t="s">
        <v>542</v>
      </c>
      <c r="B237" s="61"/>
      <c r="C237" s="13" t="s">
        <v>24</v>
      </c>
      <c r="D237" s="51">
        <v>5</v>
      </c>
      <c r="E237" s="15">
        <v>1428</v>
      </c>
    </row>
    <row r="238" spans="1:5">
      <c r="A238" s="79" t="s">
        <v>474</v>
      </c>
      <c r="B238" s="61"/>
      <c r="C238" s="13" t="s">
        <v>174</v>
      </c>
      <c r="D238" s="51">
        <v>5</v>
      </c>
      <c r="E238" s="15">
        <v>1428</v>
      </c>
    </row>
    <row r="239" spans="1:5">
      <c r="A239" s="79" t="s">
        <v>557</v>
      </c>
      <c r="B239" s="61"/>
      <c r="C239" s="13" t="s">
        <v>24</v>
      </c>
      <c r="D239" s="51">
        <v>5</v>
      </c>
      <c r="E239" s="15">
        <v>1428</v>
      </c>
    </row>
    <row r="240" spans="1:5">
      <c r="A240" s="79" t="s">
        <v>473</v>
      </c>
      <c r="B240" s="61"/>
      <c r="C240" s="13" t="s">
        <v>24</v>
      </c>
      <c r="D240" s="51">
        <v>5</v>
      </c>
      <c r="E240" s="15">
        <v>1428</v>
      </c>
    </row>
    <row r="241" spans="1:5">
      <c r="A241" s="79" t="s">
        <v>684</v>
      </c>
      <c r="B241" s="61"/>
      <c r="C241" s="13" t="s">
        <v>24</v>
      </c>
      <c r="D241" s="51">
        <v>5</v>
      </c>
      <c r="E241" s="15">
        <v>1428</v>
      </c>
    </row>
    <row r="242" spans="1:5">
      <c r="A242" s="79" t="s">
        <v>538</v>
      </c>
      <c r="B242" s="61"/>
      <c r="C242" s="13" t="s">
        <v>24</v>
      </c>
      <c r="D242" s="51">
        <v>5</v>
      </c>
      <c r="E242" s="15">
        <v>1428</v>
      </c>
    </row>
    <row r="243" spans="1:5">
      <c r="A243" s="79" t="s">
        <v>238</v>
      </c>
      <c r="B243" s="61"/>
      <c r="C243" s="13" t="s">
        <v>19</v>
      </c>
      <c r="D243" s="51">
        <v>5</v>
      </c>
      <c r="E243" s="15">
        <v>1140</v>
      </c>
    </row>
    <row r="244" spans="1:5">
      <c r="A244" s="79" t="s">
        <v>517</v>
      </c>
      <c r="B244" s="61"/>
      <c r="C244" s="13" t="s">
        <v>24</v>
      </c>
      <c r="D244" s="51">
        <v>5</v>
      </c>
      <c r="E244" s="15">
        <v>1428</v>
      </c>
    </row>
    <row r="245" spans="1:5">
      <c r="A245" s="79" t="s">
        <v>166</v>
      </c>
      <c r="B245" s="61"/>
      <c r="C245" s="13" t="s">
        <v>23</v>
      </c>
      <c r="D245" s="51">
        <v>2.5</v>
      </c>
      <c r="E245" s="15">
        <v>1985</v>
      </c>
    </row>
    <row r="246" spans="1:5">
      <c r="A246" s="79" t="s">
        <v>178</v>
      </c>
      <c r="B246" s="61"/>
      <c r="C246" s="13" t="s">
        <v>24</v>
      </c>
      <c r="D246" s="51">
        <v>5</v>
      </c>
      <c r="E246" s="15">
        <v>1428</v>
      </c>
    </row>
    <row r="247" spans="1:5">
      <c r="A247" s="79" t="s">
        <v>746</v>
      </c>
      <c r="B247" s="61"/>
      <c r="C247" s="13" t="s">
        <v>24</v>
      </c>
      <c r="D247" s="51">
        <v>5</v>
      </c>
      <c r="E247" s="15">
        <v>1428</v>
      </c>
    </row>
    <row r="248" spans="1:5">
      <c r="A248" s="79" t="s">
        <v>339</v>
      </c>
      <c r="B248" s="61"/>
      <c r="C248" s="13" t="s">
        <v>24</v>
      </c>
      <c r="D248" s="51">
        <v>5</v>
      </c>
      <c r="E248" s="15">
        <v>1428</v>
      </c>
    </row>
    <row r="249" spans="1:5">
      <c r="A249" s="79" t="s">
        <v>558</v>
      </c>
      <c r="B249" s="61"/>
      <c r="C249" s="13" t="s">
        <v>24</v>
      </c>
      <c r="D249" s="51">
        <v>7.5</v>
      </c>
      <c r="E249" s="15">
        <v>2470.5</v>
      </c>
    </row>
    <row r="250" spans="1:5">
      <c r="A250" s="79" t="s">
        <v>173</v>
      </c>
      <c r="B250" s="61"/>
      <c r="C250" s="13" t="s">
        <v>469</v>
      </c>
      <c r="D250" s="51">
        <v>5</v>
      </c>
      <c r="E250" s="15">
        <v>1428</v>
      </c>
    </row>
    <row r="251" spans="1:5">
      <c r="A251" s="79" t="s">
        <v>722</v>
      </c>
      <c r="B251" s="61"/>
      <c r="C251" s="13" t="s">
        <v>24</v>
      </c>
      <c r="D251" s="51">
        <v>3</v>
      </c>
      <c r="E251" s="15">
        <v>1251</v>
      </c>
    </row>
    <row r="252" spans="1:5">
      <c r="A252" s="79" t="s">
        <v>235</v>
      </c>
      <c r="B252" s="61"/>
      <c r="C252" s="13" t="s">
        <v>24</v>
      </c>
      <c r="D252" s="51">
        <v>10</v>
      </c>
      <c r="E252" s="15">
        <v>2856</v>
      </c>
    </row>
    <row r="253" spans="1:5">
      <c r="A253" s="79" t="s">
        <v>409</v>
      </c>
      <c r="B253" s="61"/>
      <c r="C253" s="13" t="s">
        <v>24</v>
      </c>
      <c r="D253" s="51">
        <v>5</v>
      </c>
      <c r="E253" s="15">
        <v>1428</v>
      </c>
    </row>
    <row r="254" spans="1:5">
      <c r="A254" s="79" t="s">
        <v>471</v>
      </c>
      <c r="B254" s="61"/>
      <c r="C254" s="13" t="s">
        <v>24</v>
      </c>
      <c r="D254" s="51">
        <v>5</v>
      </c>
      <c r="E254" s="15">
        <v>1428</v>
      </c>
    </row>
    <row r="255" spans="1:5">
      <c r="A255" s="79" t="s">
        <v>153</v>
      </c>
      <c r="B255" s="61"/>
      <c r="C255" s="13" t="s">
        <v>57</v>
      </c>
      <c r="D255" s="51">
        <v>5</v>
      </c>
      <c r="E255" s="15">
        <v>1140</v>
      </c>
    </row>
    <row r="256" spans="1:5">
      <c r="A256" s="79" t="s">
        <v>68</v>
      </c>
      <c r="B256" s="61"/>
      <c r="C256" s="13" t="s">
        <v>174</v>
      </c>
      <c r="D256" s="51">
        <v>10</v>
      </c>
      <c r="E256" s="15">
        <v>2280</v>
      </c>
    </row>
    <row r="257" spans="1:5">
      <c r="A257" s="79" t="s">
        <v>310</v>
      </c>
      <c r="B257" s="61"/>
      <c r="C257" s="13" t="s">
        <v>24</v>
      </c>
      <c r="D257" s="51">
        <v>2.5</v>
      </c>
      <c r="E257" s="15">
        <v>1042.5</v>
      </c>
    </row>
    <row r="258" spans="1:5">
      <c r="A258" s="79" t="s">
        <v>463</v>
      </c>
      <c r="B258" s="61"/>
      <c r="C258" s="13" t="s">
        <v>464</v>
      </c>
      <c r="D258" s="51">
        <v>4</v>
      </c>
      <c r="E258" s="15">
        <v>3176</v>
      </c>
    </row>
    <row r="259" spans="1:5">
      <c r="A259" s="79" t="s">
        <v>699</v>
      </c>
      <c r="B259" s="61"/>
      <c r="C259" s="13" t="s">
        <v>24</v>
      </c>
      <c r="D259" s="51">
        <v>5</v>
      </c>
      <c r="E259" s="15">
        <v>1428</v>
      </c>
    </row>
    <row r="260" spans="1:5">
      <c r="A260" s="79" t="s">
        <v>29</v>
      </c>
      <c r="B260" s="61"/>
      <c r="C260" s="13" t="s">
        <v>23</v>
      </c>
      <c r="D260" s="51">
        <v>5.5</v>
      </c>
      <c r="E260" s="15">
        <v>5469.75</v>
      </c>
    </row>
    <row r="261" spans="1:5">
      <c r="A261" s="80" t="s">
        <v>18</v>
      </c>
      <c r="B261" s="81"/>
      <c r="C261" s="82"/>
      <c r="D261" s="11">
        <f>SUM(D227:D260)</f>
        <v>186</v>
      </c>
      <c r="E261" s="12">
        <f>SUM(E227:E260)</f>
        <v>59572.75</v>
      </c>
    </row>
    <row r="262" spans="1:5">
      <c r="D262" s="16"/>
      <c r="E262" s="17"/>
    </row>
    <row r="263" spans="1:5">
      <c r="E263" s="17"/>
    </row>
  </sheetData>
  <sheetProtection password="C76B" sheet="1" objects="1" scenarios="1"/>
  <mergeCells count="187">
    <mergeCell ref="B106:E106"/>
    <mergeCell ref="B112:E112"/>
    <mergeCell ref="B117:E117"/>
    <mergeCell ref="B122:E122"/>
    <mergeCell ref="A191:B191"/>
    <mergeCell ref="C191:E191"/>
    <mergeCell ref="B195:E195"/>
    <mergeCell ref="A228:B228"/>
    <mergeCell ref="B22:E22"/>
    <mergeCell ref="A24:B24"/>
    <mergeCell ref="C24:E24"/>
    <mergeCell ref="B28:E28"/>
    <mergeCell ref="A39:B39"/>
    <mergeCell ref="C39:E39"/>
    <mergeCell ref="A29:B29"/>
    <mergeCell ref="C29:E29"/>
    <mergeCell ref="B33:E33"/>
    <mergeCell ref="A34:B34"/>
    <mergeCell ref="C34:E34"/>
    <mergeCell ref="B38:E38"/>
    <mergeCell ref="B54:E54"/>
    <mergeCell ref="B43:E43"/>
    <mergeCell ref="A44:B44"/>
    <mergeCell ref="C44:E44"/>
    <mergeCell ref="B69:E69"/>
    <mergeCell ref="B59:E59"/>
    <mergeCell ref="A1:E1"/>
    <mergeCell ref="A13:B13"/>
    <mergeCell ref="C13:E13"/>
    <mergeCell ref="B17:E17"/>
    <mergeCell ref="A18:B18"/>
    <mergeCell ref="C18:E18"/>
    <mergeCell ref="A3:B3"/>
    <mergeCell ref="C3:E3"/>
    <mergeCell ref="B7:E7"/>
    <mergeCell ref="A8:B8"/>
    <mergeCell ref="C8:E8"/>
    <mergeCell ref="B12:E12"/>
    <mergeCell ref="B97:E97"/>
    <mergeCell ref="A93:B93"/>
    <mergeCell ref="C103:E103"/>
    <mergeCell ref="A98:B98"/>
    <mergeCell ref="C98:E98"/>
    <mergeCell ref="B101:E101"/>
    <mergeCell ref="B102:E102"/>
    <mergeCell ref="A103:B103"/>
    <mergeCell ref="B48:E48"/>
    <mergeCell ref="A50:B50"/>
    <mergeCell ref="C50:E50"/>
    <mergeCell ref="B75:E75"/>
    <mergeCell ref="A66:B66"/>
    <mergeCell ref="C66:E66"/>
    <mergeCell ref="B70:E70"/>
    <mergeCell ref="A72:B72"/>
    <mergeCell ref="C72:E72"/>
    <mergeCell ref="B64:E64"/>
    <mergeCell ref="A56:B56"/>
    <mergeCell ref="C56:E56"/>
    <mergeCell ref="B60:E60"/>
    <mergeCell ref="A61:B61"/>
    <mergeCell ref="C61:E61"/>
    <mergeCell ref="B65:E65"/>
    <mergeCell ref="B76:E76"/>
    <mergeCell ref="A82:B82"/>
    <mergeCell ref="C82:E82"/>
    <mergeCell ref="B86:E86"/>
    <mergeCell ref="A88:B88"/>
    <mergeCell ref="C88:E88"/>
    <mergeCell ref="B81:E81"/>
    <mergeCell ref="B91:E91"/>
    <mergeCell ref="B96:E96"/>
    <mergeCell ref="B85:E85"/>
    <mergeCell ref="A77:B77"/>
    <mergeCell ref="C77:E77"/>
    <mergeCell ref="B80:E80"/>
    <mergeCell ref="B92:E92"/>
    <mergeCell ref="C93:E93"/>
    <mergeCell ref="B118:E118"/>
    <mergeCell ref="A119:B119"/>
    <mergeCell ref="C119:E119"/>
    <mergeCell ref="B123:E123"/>
    <mergeCell ref="A125:B125"/>
    <mergeCell ref="C125:E125"/>
    <mergeCell ref="B107:E107"/>
    <mergeCell ref="A109:B109"/>
    <mergeCell ref="C109:E109"/>
    <mergeCell ref="B113:E113"/>
    <mergeCell ref="A114:B114"/>
    <mergeCell ref="C114:E114"/>
    <mergeCell ref="A135:B135"/>
    <mergeCell ref="C135:E135"/>
    <mergeCell ref="B138:E138"/>
    <mergeCell ref="B139:E139"/>
    <mergeCell ref="A141:B141"/>
    <mergeCell ref="C141:E141"/>
    <mergeCell ref="B128:E128"/>
    <mergeCell ref="B129:E129"/>
    <mergeCell ref="A130:B130"/>
    <mergeCell ref="C130:E130"/>
    <mergeCell ref="B133:E133"/>
    <mergeCell ref="B134:E134"/>
    <mergeCell ref="B156:E156"/>
    <mergeCell ref="A157:B157"/>
    <mergeCell ref="C157:E157"/>
    <mergeCell ref="B161:E161"/>
    <mergeCell ref="B145:E145"/>
    <mergeCell ref="A146:B146"/>
    <mergeCell ref="C146:E146"/>
    <mergeCell ref="B150:E150"/>
    <mergeCell ref="A152:B152"/>
    <mergeCell ref="C152:E152"/>
    <mergeCell ref="B177:E177"/>
    <mergeCell ref="A169:B169"/>
    <mergeCell ref="C169:E169"/>
    <mergeCell ref="A163:B163"/>
    <mergeCell ref="C163:E163"/>
    <mergeCell ref="B167:E167"/>
    <mergeCell ref="A180:B180"/>
    <mergeCell ref="C180:E180"/>
    <mergeCell ref="B172:E172"/>
    <mergeCell ref="B173:E173"/>
    <mergeCell ref="A174:B174"/>
    <mergeCell ref="C174:E174"/>
    <mergeCell ref="B178:E178"/>
    <mergeCell ref="B183:E183"/>
    <mergeCell ref="B184:E184"/>
    <mergeCell ref="A186:B186"/>
    <mergeCell ref="C186:E186"/>
    <mergeCell ref="A202:B202"/>
    <mergeCell ref="C202:E202"/>
    <mergeCell ref="B206:E206"/>
    <mergeCell ref="A207:B207"/>
    <mergeCell ref="C207:E207"/>
    <mergeCell ref="B211:E211"/>
    <mergeCell ref="B189:E189"/>
    <mergeCell ref="B190:E190"/>
    <mergeCell ref="A196:B196"/>
    <mergeCell ref="C196:E196"/>
    <mergeCell ref="B194:E194"/>
    <mergeCell ref="B200:E200"/>
    <mergeCell ref="A212:B212"/>
    <mergeCell ref="C212:E212"/>
    <mergeCell ref="B199:E199"/>
    <mergeCell ref="B216:E216"/>
    <mergeCell ref="A217:B217"/>
    <mergeCell ref="C217:E217"/>
    <mergeCell ref="B221:E221"/>
    <mergeCell ref="A250:B250"/>
    <mergeCell ref="A222:B225"/>
    <mergeCell ref="C222:D222"/>
    <mergeCell ref="C223:D223"/>
    <mergeCell ref="C224:D224"/>
    <mergeCell ref="C225:D225"/>
    <mergeCell ref="A230:B230"/>
    <mergeCell ref="A231:B231"/>
    <mergeCell ref="A232:B232"/>
    <mergeCell ref="A233:B233"/>
    <mergeCell ref="A234:B234"/>
    <mergeCell ref="A235:B235"/>
    <mergeCell ref="A226:B226"/>
    <mergeCell ref="A227:B227"/>
    <mergeCell ref="A229:B229"/>
    <mergeCell ref="A236:B236"/>
    <mergeCell ref="A237:B237"/>
    <mergeCell ref="A240:B240"/>
    <mergeCell ref="A241:B241"/>
    <mergeCell ref="A242:B242"/>
    <mergeCell ref="A238:B238"/>
    <mergeCell ref="A239:B239"/>
    <mergeCell ref="A248:B248"/>
    <mergeCell ref="A249:B249"/>
    <mergeCell ref="A252:B252"/>
    <mergeCell ref="A251:B251"/>
    <mergeCell ref="A253:B253"/>
    <mergeCell ref="A245:B245"/>
    <mergeCell ref="A246:B246"/>
    <mergeCell ref="A247:B247"/>
    <mergeCell ref="A256:B256"/>
    <mergeCell ref="A257:B257"/>
    <mergeCell ref="A254:B254"/>
    <mergeCell ref="A255:B255"/>
    <mergeCell ref="A260:B260"/>
    <mergeCell ref="A261:C261"/>
    <mergeCell ref="A258:B258"/>
    <mergeCell ref="A259:B259"/>
    <mergeCell ref="A243:B243"/>
    <mergeCell ref="A244:B244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JAN-FEV</vt:lpstr>
      <vt:lpstr>MAR</vt:lpstr>
      <vt:lpstr>ABR</vt:lpstr>
      <vt:lpstr>MAIO</vt:lpstr>
      <vt:lpstr>JUN</vt:lpstr>
      <vt:lpstr>JUL</vt:lpstr>
      <vt:lpstr>AGO</vt:lpstr>
      <vt:lpstr>SET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2013-10-14T18:37:07Z</dcterms:modified>
</cp:coreProperties>
</file>